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<sst xmlns="http://schemas.openxmlformats.org/spreadsheetml/2006/main" count="369" uniqueCount="194">
  <si>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</si>
  <si>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</si>
  <si>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</si>
  <si>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</si>
  <si>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</si>
  <si>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</si>
  <si>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</si>
  <si>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</si>
  <si>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</si>
  <si>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</si>
  <si>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</si>
  <si>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</si>
  <si>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</si>
  <si>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</si>
  <si>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</si>
  <si>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</si>
  <si>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</si>
  <si>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</si>
  <si>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</si>
  <si>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</si>
  <si>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</si>
  <si>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</si>
  <si>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</si>
  <si>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</si>
  <si>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</si>
  <si>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</si>
  <si>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</si>
  <si>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</si>
  <si>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</si>
  <si>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</si>
  <si>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</si>
  <si>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</si>
  <si>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</si>
  <si>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</si>
  <si>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</si>
  <si>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</si>
  <si>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</si>
  <si>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</si>
  <si>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</si>
  <si>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</si>
  <si>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</si>
  <si>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</si>
  <si>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</si>
  <si>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</si>
  <si>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</si>
  <si>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</si>
  <si>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</si>
  <si>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</si>
  <si>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</si>
  <si>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</si>
  <si>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</si>
  <si>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</si>
  <si>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</si>
  <si>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</si>
  <si>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</si>
  <si>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</si>
  <si>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</si>
  <si>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</si>
  <si>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</si>
  <si>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</si>
  <si>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</si>
  <si>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</si>
  <si>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</si>
  <si>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</si>
  <si>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</si>
  <si>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</si>
  <si>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</si>
  <si>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</si>
  <si>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</si>
  <si>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</si>
  <si>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</si>
  <si>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</si>
  <si>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</si>
  <si>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</si>
  <si>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</si>
  <si>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</si>
  <si>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</si>
  <si>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</si>
  <si>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</si>
  <si>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</si>
  <si>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</si>
  <si>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</si>
  <si>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</si>
  <si>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</si>
  <si>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</si>
  <si>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</si>
  <si>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</si>
  <si>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</si>
  <si>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</si>
  <si>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</si>
  <si>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</si>
  <si>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</si>
  <si>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</si>
  <si>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</si>
  <si>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</si>
  <si>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</si>
  <si>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</si>
  <si>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</si>
  <si>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</si>
  <si>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</si>
  <si>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</si>
  <si>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</si>
  <si>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</si>
  <si>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</si>
  <si>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</si>
  <si>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</si>
  <si>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</si>
  <si>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</si>
  <si>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</si>
  <si>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</si>
  <si>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</si>
  <si>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</si>
  <si>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</si>
  <si>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</si>
  <si>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</si>
  <si>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</si>
  <si>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</si>
  <si>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</si>
  <si>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</si>
  <si>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</si>
  <si>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</si>
  <si>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</si>
  <si>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</si>
  <si>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</si>
  <si>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</si>
  <si>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</si>
  <si>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</si>
  <si>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</si>
  <si>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</si>
  <si>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</si>
  <si>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</si>
  <si>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</si>
  <si>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</si>
  <si>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</si>
  <si>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</si>
  <si>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</si>
  <si>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</si>
  <si>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</si>
  <si>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</si>
  <si>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</si>
  <si>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</si>
  <si>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</si>
  <si>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</si>
  <si>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</si>
  <si>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</si>
  <si>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</si>
  <si>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</si>
  <si>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</si>
  <si>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</si>
  <si>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</si>
  <si>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</si>
  <si>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</si>
  <si>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</si>
  <si>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</si>
  <si>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</si>
  <si>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</si>
  <si>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</si>
  <si>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</si>
  <si>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</si>
  <si>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</si>
  <si>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</si>
  <si>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</si>
  <si>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</si>
  <si>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</si>
  <si>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</si>
  <si>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</si>
  <si>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</si>
  <si>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</si>
  <si>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</si>
  <si>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</si>
  <si>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</si>
  <si>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</si>
  <si>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</si>
  <si>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</si>
  <si>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</si>
  <si>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</si>
  <si>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</si>
  <si>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</si>
  <si>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</si>
  <si>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</si>
  <si>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</si>
  <si>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>к Постановлению Администрации Борского сельсовета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</si>
  <si>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</si>
  <si>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</si>
  <si>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</si>
  <si>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</si>
  <si>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</si>
  <si>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</si>
  <si>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2.02.49.99.9.10.1.021.151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</si>
  <si>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</si>
  <si>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Доходы  бюджета поселения за 12 месяцев 2018 года
</t>
  </si>
  <si>
    <t>2.02.49.99.9.10.1.040.151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</si>
  <si>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</si>
  <si>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 xml:space="preserve"> исполнение12 месяцев 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</si>
</sst>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1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38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8"/>
      <c r="B1" s="48"/>
      <c r="C1" s="48"/>
      <c r="D1" s="48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129</v>
      </c>
      <c r="E6" s="3"/>
    </row>
    <row r="7" spans="1:6" ht="25.5" customHeight="1">
      <c r="A7" s="9"/>
      <c r="B7" s="53" t="s">
        <v>181</v>
      </c>
      <c r="C7" s="53"/>
      <c r="D7" s="53"/>
      <c r="E7" s="13"/>
      <c r="F7" s="13"/>
    </row>
    <row r="8" ht="12.75">
      <c r="A8" s="10"/>
    </row>
    <row r="9" spans="1:4" ht="55.5" customHeight="1">
      <c r="A9" s="49" t="s">
        <v>190</v>
      </c>
      <c r="B9" s="50"/>
      <c r="C9" s="50"/>
      <c r="D9" s="50"/>
    </row>
    <row r="10" spans="1:4" ht="12.75">
      <c r="A10" s="51"/>
      <c r="B10" s="52"/>
      <c r="C10" s="52"/>
      <c r="D10" s="52"/>
    </row>
    <row r="11" spans="1:4" ht="12.75">
      <c r="A11" s="51"/>
      <c r="B11" s="52"/>
      <c r="C11" s="52"/>
      <c r="D11" s="52"/>
    </row>
    <row r="12" spans="1:5" ht="12.75">
      <c r="A12" s="11"/>
      <c r="E12" s="4" t="s">
        <v>73</v>
      </c>
    </row>
    <row r="13" spans="1:6" ht="42">
      <c r="A13" s="1" t="s">
        <v>74</v>
      </c>
      <c r="B13" s="1" t="s">
        <v>75</v>
      </c>
      <c r="C13" s="1" t="s">
        <v>76</v>
      </c>
      <c r="D13" s="5">
        <v>2018</v>
      </c>
      <c r="E13" s="5" t="s">
        <v>193</v>
      </c>
      <c r="F13" s="5" t="s">
        <v>182</v>
      </c>
    </row>
    <row r="14" spans="1:6" ht="12.75">
      <c r="A14" s="22" t="s">
        <v>77</v>
      </c>
      <c r="B14" s="23"/>
      <c r="C14" s="24"/>
      <c r="D14" s="25">
        <f>D15+D89</f>
        <v>57446.69777</v>
      </c>
      <c r="E14" s="25">
        <f>E15+E89</f>
        <v>52680.161230000005</v>
      </c>
      <c r="F14" s="17">
        <f>E14/D14*100</f>
        <v>91.70267965778672</v>
      </c>
    </row>
    <row r="15" spans="1:6" ht="27">
      <c r="A15" s="26"/>
      <c r="B15" s="26" t="s">
        <v>78</v>
      </c>
      <c r="C15" s="27" t="s">
        <v>79</v>
      </c>
      <c r="D15" s="18">
        <f>D16+D26+D36+D47+D51+D63+D68+D76+D82+D85</f>
        <v>4540.842</v>
      </c>
      <c r="E15" s="18">
        <f>E16+E26+E36+E47+E51+E63+E68+E76+E82+E85</f>
        <v>4543.461</v>
      </c>
      <c r="F15" s="17">
        <f aca="true" t="shared" si="0" ref="F15:F78">E15/D15*100</f>
        <v>100.0576765278334</v>
      </c>
    </row>
    <row r="16" spans="1:6" ht="13.5" outlineLevel="1">
      <c r="A16" s="26"/>
      <c r="B16" s="26" t="s">
        <v>80</v>
      </c>
      <c r="C16" s="27" t="s">
        <v>81</v>
      </c>
      <c r="D16" s="18">
        <f>D17</f>
        <v>1249.1</v>
      </c>
      <c r="E16" s="18">
        <f>E17</f>
        <v>1104.913</v>
      </c>
      <c r="F16" s="17">
        <f t="shared" si="0"/>
        <v>88.45672884476824</v>
      </c>
    </row>
    <row r="17" spans="1:6" ht="12.75" outlineLevel="2">
      <c r="A17" s="28" t="s">
        <v>82</v>
      </c>
      <c r="B17" s="20" t="s">
        <v>83</v>
      </c>
      <c r="C17" s="21" t="s">
        <v>84</v>
      </c>
      <c r="D17" s="18">
        <f>D18+D20+D22+D24</f>
        <v>1249.1</v>
      </c>
      <c r="E17" s="18">
        <f>E18+E20+E22+E24</f>
        <v>1104.913</v>
      </c>
      <c r="F17" s="17">
        <f t="shared" si="0"/>
        <v>88.45672884476824</v>
      </c>
    </row>
    <row r="18" spans="1:6" s="2" customFormat="1" ht="96.75" customHeight="1" outlineLevel="3">
      <c r="A18" s="28" t="s">
        <v>82</v>
      </c>
      <c r="B18" s="20" t="s">
        <v>85</v>
      </c>
      <c r="C18" s="29" t="s">
        <v>86</v>
      </c>
      <c r="D18" s="30">
        <v>1249.089</v>
      </c>
      <c r="E18" s="16">
        <v>1104.903</v>
      </c>
      <c r="F18" s="16">
        <f t="shared" si="0"/>
        <v>88.45670724824252</v>
      </c>
    </row>
    <row r="19" spans="1:6" ht="89.25" outlineLevel="7">
      <c r="A19" s="31" t="s">
        <v>82</v>
      </c>
      <c r="B19" s="31" t="s">
        <v>85</v>
      </c>
      <c r="C19" s="32" t="s">
        <v>86</v>
      </c>
      <c r="D19" s="30">
        <v>1249.089</v>
      </c>
      <c r="E19" s="16">
        <v>1104.903</v>
      </c>
      <c r="F19" s="16">
        <f t="shared" si="0"/>
        <v>88.45670724824252</v>
      </c>
    </row>
    <row r="20" spans="1:6" ht="140.25" outlineLevel="3">
      <c r="A20" s="28" t="s">
        <v>82</v>
      </c>
      <c r="B20" s="20" t="s">
        <v>87</v>
      </c>
      <c r="C20" s="29" t="s">
        <v>88</v>
      </c>
      <c r="D20" s="18">
        <f>D21</f>
        <v>0</v>
      </c>
      <c r="E20" s="16">
        <f>E21</f>
        <v>0</v>
      </c>
      <c r="F20" s="16">
        <v>0</v>
      </c>
    </row>
    <row r="21" spans="1:6" ht="127.5" outlineLevel="7">
      <c r="A21" s="31" t="s">
        <v>82</v>
      </c>
      <c r="B21" s="31" t="s">
        <v>87</v>
      </c>
      <c r="C21" s="32" t="s">
        <v>88</v>
      </c>
      <c r="D21" s="30">
        <v>0</v>
      </c>
      <c r="E21" s="16">
        <v>0</v>
      </c>
      <c r="F21" s="16">
        <v>0</v>
      </c>
    </row>
    <row r="22" spans="1:6" ht="63.75" outlineLevel="3">
      <c r="A22" s="28" t="s">
        <v>82</v>
      </c>
      <c r="B22" s="20" t="s">
        <v>89</v>
      </c>
      <c r="C22" s="21" t="s">
        <v>90</v>
      </c>
      <c r="D22" s="18">
        <f>D23</f>
        <v>0.011</v>
      </c>
      <c r="E22" s="16">
        <f>E23</f>
        <v>0.01</v>
      </c>
      <c r="F22" s="16">
        <f t="shared" si="0"/>
        <v>90.90909090909092</v>
      </c>
    </row>
    <row r="23" spans="1:6" ht="51" outlineLevel="7">
      <c r="A23" s="31" t="s">
        <v>82</v>
      </c>
      <c r="B23" s="31" t="s">
        <v>89</v>
      </c>
      <c r="C23" s="33" t="s">
        <v>90</v>
      </c>
      <c r="D23" s="30">
        <v>0.011</v>
      </c>
      <c r="E23" s="16">
        <v>0.01</v>
      </c>
      <c r="F23" s="16">
        <f t="shared" si="0"/>
        <v>90.90909090909092</v>
      </c>
    </row>
    <row r="24" spans="1:6" ht="114.75" outlineLevel="3">
      <c r="A24" s="28" t="s">
        <v>82</v>
      </c>
      <c r="B24" s="20" t="s">
        <v>91</v>
      </c>
      <c r="C24" s="29" t="s">
        <v>92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82</v>
      </c>
      <c r="B25" s="31" t="s">
        <v>91</v>
      </c>
      <c r="C25" s="32" t="s">
        <v>92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93</v>
      </c>
      <c r="C26" s="21" t="s">
        <v>94</v>
      </c>
      <c r="D26" s="18">
        <f>D27</f>
        <v>286.435</v>
      </c>
      <c r="E26" s="18">
        <f>E27</f>
        <v>309.682</v>
      </c>
      <c r="F26" s="16">
        <f t="shared" si="0"/>
        <v>108.11597744689023</v>
      </c>
    </row>
    <row r="27" spans="1:6" ht="38.25" outlineLevel="2">
      <c r="A27" s="28" t="s">
        <v>99</v>
      </c>
      <c r="B27" s="20" t="s">
        <v>95</v>
      </c>
      <c r="C27" s="21" t="s">
        <v>96</v>
      </c>
      <c r="D27" s="18">
        <f>D28+D30+D32+D34</f>
        <v>286.435</v>
      </c>
      <c r="E27" s="18">
        <f>E28+E30+E32+E34</f>
        <v>309.682</v>
      </c>
      <c r="F27" s="16">
        <f t="shared" si="0"/>
        <v>108.11597744689023</v>
      </c>
    </row>
    <row r="28" spans="1:6" ht="89.25" outlineLevel="3">
      <c r="A28" s="28" t="s">
        <v>99</v>
      </c>
      <c r="B28" s="20" t="s">
        <v>97</v>
      </c>
      <c r="C28" s="21" t="s">
        <v>98</v>
      </c>
      <c r="D28" s="18">
        <v>106.335</v>
      </c>
      <c r="E28" s="16">
        <v>137.983</v>
      </c>
      <c r="F28" s="16">
        <f t="shared" si="0"/>
        <v>129.762542906851</v>
      </c>
    </row>
    <row r="29" spans="1:6" ht="76.5" outlineLevel="7">
      <c r="A29" s="31" t="s">
        <v>99</v>
      </c>
      <c r="B29" s="31" t="s">
        <v>97</v>
      </c>
      <c r="C29" s="33" t="s">
        <v>98</v>
      </c>
      <c r="D29" s="30">
        <v>106.335</v>
      </c>
      <c r="E29" s="16">
        <v>137.983</v>
      </c>
      <c r="F29" s="16">
        <f t="shared" si="0"/>
        <v>129.762542906851</v>
      </c>
    </row>
    <row r="30" spans="1:6" ht="114.75" outlineLevel="3">
      <c r="A30" s="28" t="s">
        <v>99</v>
      </c>
      <c r="B30" s="20" t="s">
        <v>100</v>
      </c>
      <c r="C30" s="29" t="s">
        <v>101</v>
      </c>
      <c r="D30" s="18">
        <v>0.9</v>
      </c>
      <c r="E30" s="16">
        <v>1.329</v>
      </c>
      <c r="F30" s="16">
        <f t="shared" si="0"/>
        <v>147.66666666666666</v>
      </c>
    </row>
    <row r="31" spans="1:6" ht="102" outlineLevel="7">
      <c r="A31" s="31" t="s">
        <v>99</v>
      </c>
      <c r="B31" s="31" t="s">
        <v>100</v>
      </c>
      <c r="C31" s="32" t="s">
        <v>101</v>
      </c>
      <c r="D31" s="30">
        <v>0.9</v>
      </c>
      <c r="E31" s="16">
        <v>1.329</v>
      </c>
      <c r="F31" s="16">
        <f t="shared" si="0"/>
        <v>147.66666666666666</v>
      </c>
    </row>
    <row r="32" spans="1:6" ht="102" outlineLevel="3">
      <c r="A32" s="28" t="s">
        <v>99</v>
      </c>
      <c r="B32" s="20" t="s">
        <v>102</v>
      </c>
      <c r="C32" s="21" t="s">
        <v>103</v>
      </c>
      <c r="D32" s="18">
        <v>195.7</v>
      </c>
      <c r="E32" s="16">
        <v>201.286</v>
      </c>
      <c r="F32" s="16">
        <f t="shared" si="0"/>
        <v>102.85436893203882</v>
      </c>
    </row>
    <row r="33" spans="1:6" ht="76.5" outlineLevel="7">
      <c r="A33" s="31" t="s">
        <v>99</v>
      </c>
      <c r="B33" s="31" t="s">
        <v>102</v>
      </c>
      <c r="C33" s="33" t="s">
        <v>103</v>
      </c>
      <c r="D33" s="30">
        <v>195.7</v>
      </c>
      <c r="E33" s="16">
        <v>201.286</v>
      </c>
      <c r="F33" s="16">
        <f t="shared" si="0"/>
        <v>102.85436893203882</v>
      </c>
    </row>
    <row r="34" spans="1:6" ht="102" outlineLevel="3">
      <c r="A34" s="28" t="s">
        <v>99</v>
      </c>
      <c r="B34" s="20" t="s">
        <v>104</v>
      </c>
      <c r="C34" s="21" t="s">
        <v>105</v>
      </c>
      <c r="D34" s="18">
        <v>-16.5</v>
      </c>
      <c r="E34" s="16">
        <v>-30.916</v>
      </c>
      <c r="F34" s="16">
        <f t="shared" si="0"/>
        <v>187.36969696969697</v>
      </c>
    </row>
    <row r="35" spans="1:6" ht="76.5" outlineLevel="7">
      <c r="A35" s="31" t="s">
        <v>99</v>
      </c>
      <c r="B35" s="31" t="s">
        <v>104</v>
      </c>
      <c r="C35" s="33" t="s">
        <v>105</v>
      </c>
      <c r="D35" s="30">
        <v>-16.5</v>
      </c>
      <c r="E35" s="16">
        <v>-30.916</v>
      </c>
      <c r="F35" s="16">
        <f t="shared" si="0"/>
        <v>187.36969696969697</v>
      </c>
    </row>
    <row r="36" spans="1:6" ht="12.75" outlineLevel="1">
      <c r="A36" s="20"/>
      <c r="B36" s="20" t="s">
        <v>106</v>
      </c>
      <c r="C36" s="21" t="s">
        <v>107</v>
      </c>
      <c r="D36" s="18">
        <f>D37+D40</f>
        <v>2815.682</v>
      </c>
      <c r="E36" s="18">
        <f>E37+E40</f>
        <v>2935.5299999999997</v>
      </c>
      <c r="F36" s="16">
        <f t="shared" si="0"/>
        <v>104.25644657315705</v>
      </c>
    </row>
    <row r="37" spans="1:6" ht="12.75" outlineLevel="2">
      <c r="A37" s="28" t="s">
        <v>82</v>
      </c>
      <c r="B37" s="20" t="s">
        <v>108</v>
      </c>
      <c r="C37" s="21" t="s">
        <v>109</v>
      </c>
      <c r="D37" s="18">
        <f>D38</f>
        <v>454</v>
      </c>
      <c r="E37" s="18">
        <f>E38</f>
        <v>537.546</v>
      </c>
      <c r="F37" s="16">
        <f t="shared" si="0"/>
        <v>118.40220264317183</v>
      </c>
    </row>
    <row r="38" spans="1:6" ht="63.75" outlineLevel="3">
      <c r="A38" s="28" t="s">
        <v>82</v>
      </c>
      <c r="B38" s="20" t="s">
        <v>130</v>
      </c>
      <c r="C38" s="21" t="s">
        <v>131</v>
      </c>
      <c r="D38" s="18">
        <v>454</v>
      </c>
      <c r="E38" s="16">
        <v>537.546</v>
      </c>
      <c r="F38" s="16">
        <f t="shared" si="0"/>
        <v>118.40220264317183</v>
      </c>
    </row>
    <row r="39" spans="1:6" ht="51" outlineLevel="7">
      <c r="A39" s="31" t="s">
        <v>82</v>
      </c>
      <c r="B39" s="31" t="s">
        <v>130</v>
      </c>
      <c r="C39" s="33" t="s">
        <v>132</v>
      </c>
      <c r="D39" s="30">
        <v>454</v>
      </c>
      <c r="E39" s="16">
        <v>537.546</v>
      </c>
      <c r="F39" s="16">
        <f t="shared" si="0"/>
        <v>118.40220264317183</v>
      </c>
    </row>
    <row r="40" spans="1:6" ht="12.75" outlineLevel="2">
      <c r="A40" s="20"/>
      <c r="B40" s="20" t="s">
        <v>110</v>
      </c>
      <c r="C40" s="21" t="s">
        <v>111</v>
      </c>
      <c r="D40" s="18">
        <f>D41+D44</f>
        <v>2361.682</v>
      </c>
      <c r="E40" s="18">
        <f>E41+E44</f>
        <v>2397.984</v>
      </c>
      <c r="F40" s="16">
        <f t="shared" si="0"/>
        <v>101.53712481189254</v>
      </c>
    </row>
    <row r="41" spans="1:6" ht="12.75" outlineLevel="3">
      <c r="A41" s="28" t="s">
        <v>82</v>
      </c>
      <c r="B41" s="20" t="s">
        <v>112</v>
      </c>
      <c r="C41" s="21" t="s">
        <v>113</v>
      </c>
      <c r="D41" s="18">
        <f>D42</f>
        <v>2284.279</v>
      </c>
      <c r="E41" s="18">
        <f>E42</f>
        <v>2299.236</v>
      </c>
      <c r="F41" s="16">
        <f t="shared" si="0"/>
        <v>100.65477991086027</v>
      </c>
    </row>
    <row r="42" spans="1:6" ht="51" outlineLevel="4">
      <c r="A42" s="28" t="s">
        <v>82</v>
      </c>
      <c r="B42" s="20" t="s">
        <v>133</v>
      </c>
      <c r="C42" s="21" t="s">
        <v>134</v>
      </c>
      <c r="D42" s="18">
        <v>2284.279</v>
      </c>
      <c r="E42" s="16">
        <v>2299.236</v>
      </c>
      <c r="F42" s="16">
        <f t="shared" si="0"/>
        <v>100.65477991086027</v>
      </c>
    </row>
    <row r="43" spans="1:6" ht="38.25" outlineLevel="7">
      <c r="A43" s="31" t="s">
        <v>82</v>
      </c>
      <c r="B43" s="31" t="s">
        <v>133</v>
      </c>
      <c r="C43" s="33" t="s">
        <v>134</v>
      </c>
      <c r="D43" s="30">
        <v>2284.279</v>
      </c>
      <c r="E43" s="16">
        <v>2299.236</v>
      </c>
      <c r="F43" s="16">
        <f t="shared" si="0"/>
        <v>100.65477991086027</v>
      </c>
    </row>
    <row r="44" spans="1:6" ht="12.75" outlineLevel="3">
      <c r="A44" s="20"/>
      <c r="B44" s="20" t="s">
        <v>114</v>
      </c>
      <c r="C44" s="21" t="s">
        <v>115</v>
      </c>
      <c r="D44" s="18">
        <f>D45</f>
        <v>77.403</v>
      </c>
      <c r="E44" s="18">
        <f>E45</f>
        <v>98.748</v>
      </c>
      <c r="F44" s="16">
        <f t="shared" si="0"/>
        <v>127.57645052517344</v>
      </c>
    </row>
    <row r="45" spans="1:6" ht="51" outlineLevel="4">
      <c r="A45" s="28" t="s">
        <v>82</v>
      </c>
      <c r="B45" s="20" t="s">
        <v>135</v>
      </c>
      <c r="C45" s="21" t="s">
        <v>136</v>
      </c>
      <c r="D45" s="18">
        <v>77.403</v>
      </c>
      <c r="E45" s="16">
        <v>98.748</v>
      </c>
      <c r="F45" s="16">
        <f t="shared" si="0"/>
        <v>127.57645052517344</v>
      </c>
    </row>
    <row r="46" spans="1:6" ht="51" outlineLevel="7">
      <c r="A46" s="31" t="s">
        <v>82</v>
      </c>
      <c r="B46" s="31" t="s">
        <v>135</v>
      </c>
      <c r="C46" s="33" t="s">
        <v>137</v>
      </c>
      <c r="D46" s="30">
        <v>77.403</v>
      </c>
      <c r="E46" s="16">
        <v>98.748</v>
      </c>
      <c r="F46" s="16">
        <f t="shared" si="0"/>
        <v>127.57645052517344</v>
      </c>
    </row>
    <row r="47" spans="1:6" ht="12.75" outlineLevel="1">
      <c r="A47" s="20"/>
      <c r="B47" s="20" t="s">
        <v>116</v>
      </c>
      <c r="C47" s="21" t="s">
        <v>117</v>
      </c>
      <c r="D47" s="18">
        <f>D48</f>
        <v>187.625</v>
      </c>
      <c r="E47" s="18">
        <f>E48</f>
        <v>187.825</v>
      </c>
      <c r="F47" s="16">
        <f t="shared" si="0"/>
        <v>100.10659560293138</v>
      </c>
    </row>
    <row r="48" spans="1:6" ht="51" outlineLevel="2">
      <c r="A48" s="28" t="s">
        <v>121</v>
      </c>
      <c r="B48" s="20" t="s">
        <v>118</v>
      </c>
      <c r="C48" s="21" t="s">
        <v>0</v>
      </c>
      <c r="D48" s="18">
        <v>187.625</v>
      </c>
      <c r="E48" s="16">
        <v>187.825</v>
      </c>
      <c r="F48" s="16">
        <f t="shared" si="0"/>
        <v>100.10659560293138</v>
      </c>
    </row>
    <row r="49" spans="1:6" ht="89.25" outlineLevel="3">
      <c r="A49" s="28" t="s">
        <v>121</v>
      </c>
      <c r="B49" s="20" t="s">
        <v>1</v>
      </c>
      <c r="C49" s="21" t="s">
        <v>2</v>
      </c>
      <c r="D49" s="18">
        <v>187.625</v>
      </c>
      <c r="E49" s="16">
        <v>187.825</v>
      </c>
      <c r="F49" s="16">
        <f t="shared" si="0"/>
        <v>100.10659560293138</v>
      </c>
    </row>
    <row r="50" spans="1:6" ht="89.25" outlineLevel="4">
      <c r="A50" s="28" t="s">
        <v>121</v>
      </c>
      <c r="B50" s="19" t="s">
        <v>1</v>
      </c>
      <c r="C50" s="34" t="s">
        <v>2</v>
      </c>
      <c r="D50" s="18">
        <v>187.625</v>
      </c>
      <c r="E50" s="16">
        <v>187.825</v>
      </c>
      <c r="F50" s="16">
        <f t="shared" si="0"/>
        <v>100.10659560293138</v>
      </c>
    </row>
    <row r="51" spans="1:6" ht="51" hidden="1" outlineLevel="1">
      <c r="A51" s="28" t="s">
        <v>121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121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121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121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121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121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121</v>
      </c>
      <c r="B57" s="20" t="s">
        <v>50</v>
      </c>
      <c r="C57" s="21" t="s">
        <v>49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121</v>
      </c>
      <c r="B58" s="31" t="s">
        <v>50</v>
      </c>
      <c r="C58" s="33" t="s">
        <v>49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121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121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121</v>
      </c>
      <c r="B61" s="20" t="s">
        <v>51</v>
      </c>
      <c r="C61" s="35" t="s">
        <v>52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121</v>
      </c>
      <c r="B62" s="31" t="s">
        <v>51</v>
      </c>
      <c r="C62" s="36" t="s">
        <v>52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121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121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121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121</v>
      </c>
      <c r="B66" s="20" t="s">
        <v>53</v>
      </c>
      <c r="C66" s="21" t="s">
        <v>55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121</v>
      </c>
      <c r="B67" s="31" t="s">
        <v>54</v>
      </c>
      <c r="C67" s="33" t="s">
        <v>55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121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121</v>
      </c>
      <c r="B70" s="20" t="s">
        <v>56</v>
      </c>
      <c r="C70" s="29" t="s">
        <v>59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121</v>
      </c>
      <c r="B71" s="31" t="s">
        <v>57</v>
      </c>
      <c r="C71" s="32" t="s">
        <v>58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121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121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121</v>
      </c>
      <c r="B74" s="20" t="s">
        <v>60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121</v>
      </c>
      <c r="B75" s="31" t="s">
        <v>60</v>
      </c>
      <c r="C75" s="33" t="s">
        <v>61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121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121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121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121</v>
      </c>
      <c r="B79" s="31" t="s">
        <v>63</v>
      </c>
      <c r="C79" s="33" t="s">
        <v>62</v>
      </c>
      <c r="D79" s="18">
        <v>0</v>
      </c>
      <c r="E79" s="16"/>
      <c r="F79" s="16" t="e">
        <f aca="true" t="shared" si="1" ref="F79:F86">E79/D79*100</f>
        <v>#DIV/0!</v>
      </c>
    </row>
    <row r="80" spans="1:6" ht="38.25" hidden="1" outlineLevel="2">
      <c r="A80" s="19" t="s">
        <v>121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121</v>
      </c>
      <c r="B81" s="19" t="s">
        <v>64</v>
      </c>
      <c r="C81" s="34" t="s">
        <v>65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121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121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121</v>
      </c>
      <c r="B84" s="20" t="s">
        <v>66</v>
      </c>
      <c r="C84" s="21" t="s">
        <v>67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</f>
        <v>2</v>
      </c>
      <c r="E85" s="18">
        <f>E86</f>
        <v>5.511</v>
      </c>
      <c r="F85" s="16">
        <f t="shared" si="1"/>
        <v>275.55</v>
      </c>
    </row>
    <row r="86" spans="1:6" ht="122.25" customHeight="1" outlineLevel="3">
      <c r="A86" s="31" t="s">
        <v>121</v>
      </c>
      <c r="B86" s="26" t="s">
        <v>5</v>
      </c>
      <c r="C86" s="35" t="s">
        <v>183</v>
      </c>
      <c r="D86" s="18">
        <v>2</v>
      </c>
      <c r="E86" s="16">
        <v>5.511</v>
      </c>
      <c r="F86" s="16">
        <f t="shared" si="1"/>
        <v>275.55</v>
      </c>
    </row>
    <row r="87" spans="1:6" ht="115.5" customHeight="1" outlineLevel="3">
      <c r="A87" s="31" t="s">
        <v>121</v>
      </c>
      <c r="B87" s="26" t="s">
        <v>184</v>
      </c>
      <c r="C87" s="35" t="s">
        <v>186</v>
      </c>
      <c r="D87" s="18">
        <v>2</v>
      </c>
      <c r="E87" s="16">
        <v>5.511</v>
      </c>
      <c r="F87" s="16">
        <f>E87/D87*100</f>
        <v>275.55</v>
      </c>
    </row>
    <row r="88" spans="1:6" ht="102.75" customHeight="1" outlineLevel="3">
      <c r="A88" s="31" t="s">
        <v>121</v>
      </c>
      <c r="B88" s="26" t="s">
        <v>185</v>
      </c>
      <c r="C88" s="21" t="s">
        <v>187</v>
      </c>
      <c r="D88" s="18">
        <v>2</v>
      </c>
      <c r="E88" s="16">
        <v>5.511</v>
      </c>
      <c r="F88" s="16">
        <f>E88/D88*100</f>
        <v>275.55</v>
      </c>
    </row>
    <row r="89" spans="1:6" ht="13.5">
      <c r="A89" s="26"/>
      <c r="B89" s="26" t="s">
        <v>44</v>
      </c>
      <c r="C89" s="27" t="s">
        <v>45</v>
      </c>
      <c r="D89" s="18">
        <f>D90</f>
        <v>52905.85577</v>
      </c>
      <c r="E89" s="18">
        <f>E90+E137</f>
        <v>48136.70023</v>
      </c>
      <c r="F89" s="16">
        <f aca="true" t="shared" si="2" ref="F89:F136">E89/D89*100</f>
        <v>90.98558095207237</v>
      </c>
    </row>
    <row r="90" spans="1:6" ht="38.25" outlineLevel="1">
      <c r="A90" s="20"/>
      <c r="B90" s="20" t="s">
        <v>46</v>
      </c>
      <c r="C90" s="21" t="s">
        <v>47</v>
      </c>
      <c r="D90" s="18">
        <f>D91+D102+D95</f>
        <v>52905.85577</v>
      </c>
      <c r="E90" s="18">
        <f>E91+E102+E95</f>
        <v>52686.204000000005</v>
      </c>
      <c r="F90" s="16">
        <f t="shared" si="2"/>
        <v>99.58482522056745</v>
      </c>
    </row>
    <row r="91" spans="1:6" ht="39" customHeight="1" outlineLevel="1">
      <c r="A91" s="28" t="s">
        <v>121</v>
      </c>
      <c r="B91" s="20" t="s">
        <v>120</v>
      </c>
      <c r="C91" s="37" t="s">
        <v>119</v>
      </c>
      <c r="D91" s="18">
        <f>D92</f>
        <v>15694.87</v>
      </c>
      <c r="E91" s="18">
        <f>E92</f>
        <v>15694.87</v>
      </c>
      <c r="F91" s="16">
        <f t="shared" si="2"/>
        <v>100</v>
      </c>
    </row>
    <row r="92" spans="1:6" ht="38.25" outlineLevel="1">
      <c r="A92" s="28" t="s">
        <v>121</v>
      </c>
      <c r="B92" s="31" t="s">
        <v>139</v>
      </c>
      <c r="C92" s="6" t="s">
        <v>138</v>
      </c>
      <c r="D92" s="18">
        <f>D93+D94</f>
        <v>15694.87</v>
      </c>
      <c r="E92" s="18">
        <v>15694.87</v>
      </c>
      <c r="F92" s="16">
        <f t="shared" si="2"/>
        <v>100</v>
      </c>
    </row>
    <row r="93" spans="1:6" ht="151.5" customHeight="1" outlineLevel="1">
      <c r="A93" s="28" t="s">
        <v>121</v>
      </c>
      <c r="B93" s="20" t="s">
        <v>140</v>
      </c>
      <c r="C93" s="29" t="s">
        <v>141</v>
      </c>
      <c r="D93" s="18">
        <v>5639.011</v>
      </c>
      <c r="E93" s="16">
        <v>4210.01</v>
      </c>
      <c r="F93" s="16">
        <f t="shared" si="2"/>
        <v>74.65865911593362</v>
      </c>
    </row>
    <row r="94" spans="1:6" ht="150.75" customHeight="1" outlineLevel="1">
      <c r="A94" s="28" t="s">
        <v>121</v>
      </c>
      <c r="B94" s="20" t="s">
        <v>142</v>
      </c>
      <c r="C94" s="29" t="s">
        <v>143</v>
      </c>
      <c r="D94" s="18">
        <v>10055.859</v>
      </c>
      <c r="E94" s="16">
        <v>7541.892</v>
      </c>
      <c r="F94" s="16">
        <f t="shared" si="2"/>
        <v>74.9999776249846</v>
      </c>
    </row>
    <row r="95" spans="1:6" ht="25.5" outlineLevel="2">
      <c r="A95" s="28" t="s">
        <v>121</v>
      </c>
      <c r="B95" s="20" t="s">
        <v>144</v>
      </c>
      <c r="C95" s="21" t="s">
        <v>69</v>
      </c>
      <c r="D95" s="18">
        <f>D96+D99</f>
        <v>438.546</v>
      </c>
      <c r="E95" s="18">
        <f>E96+E99</f>
        <v>438.546</v>
      </c>
      <c r="F95" s="16">
        <f t="shared" si="2"/>
        <v>100</v>
      </c>
    </row>
    <row r="96" spans="1:6" ht="91.5" customHeight="1" outlineLevel="3">
      <c r="A96" s="28" t="s">
        <v>121</v>
      </c>
      <c r="B96" s="20" t="s">
        <v>145</v>
      </c>
      <c r="C96" s="21" t="s">
        <v>147</v>
      </c>
      <c r="D96" s="18">
        <v>423.533</v>
      </c>
      <c r="E96" s="16">
        <v>423.533</v>
      </c>
      <c r="F96" s="16">
        <f t="shared" si="2"/>
        <v>100</v>
      </c>
    </row>
    <row r="97" spans="1:6" ht="93.75" customHeight="1" outlineLevel="4">
      <c r="A97" s="28" t="s">
        <v>121</v>
      </c>
      <c r="B97" s="20" t="s">
        <v>146</v>
      </c>
      <c r="C97" s="21" t="s">
        <v>147</v>
      </c>
      <c r="D97" s="18">
        <v>423.533</v>
      </c>
      <c r="E97" s="16">
        <v>423.533</v>
      </c>
      <c r="F97" s="16">
        <f t="shared" si="2"/>
        <v>100</v>
      </c>
    </row>
    <row r="98" spans="1:6" ht="97.5" customHeight="1" outlineLevel="7">
      <c r="A98" s="19" t="s">
        <v>121</v>
      </c>
      <c r="B98" s="31" t="s">
        <v>146</v>
      </c>
      <c r="C98" s="33" t="s">
        <v>147</v>
      </c>
      <c r="D98" s="30">
        <v>423.533</v>
      </c>
      <c r="E98" s="16">
        <v>423.533</v>
      </c>
      <c r="F98" s="16">
        <f t="shared" si="2"/>
        <v>100</v>
      </c>
    </row>
    <row r="99" spans="1:6" ht="38.25" outlineLevel="3">
      <c r="A99" s="28" t="s">
        <v>121</v>
      </c>
      <c r="B99" s="20" t="s">
        <v>149</v>
      </c>
      <c r="C99" s="21" t="s">
        <v>70</v>
      </c>
      <c r="D99" s="18">
        <f>D100</f>
        <v>15.013</v>
      </c>
      <c r="E99" s="18">
        <f>E100</f>
        <v>15.013</v>
      </c>
      <c r="F99" s="16">
        <f t="shared" si="2"/>
        <v>100</v>
      </c>
    </row>
    <row r="100" spans="1:6" ht="89.25" outlineLevel="5">
      <c r="A100" s="28" t="s">
        <v>121</v>
      </c>
      <c r="B100" s="20" t="s">
        <v>148</v>
      </c>
      <c r="C100" s="38" t="s">
        <v>150</v>
      </c>
      <c r="D100" s="18">
        <f>D101</f>
        <v>15.013</v>
      </c>
      <c r="E100" s="18">
        <f>E101</f>
        <v>15.013</v>
      </c>
      <c r="F100" s="16">
        <f t="shared" si="2"/>
        <v>100</v>
      </c>
    </row>
    <row r="101" spans="1:6" ht="95.25" customHeight="1" outlineLevel="7">
      <c r="A101" s="19" t="s">
        <v>121</v>
      </c>
      <c r="B101" s="31" t="s">
        <v>148</v>
      </c>
      <c r="C101" s="32" t="s">
        <v>150</v>
      </c>
      <c r="D101" s="30">
        <v>15.013</v>
      </c>
      <c r="E101" s="16">
        <v>15.013</v>
      </c>
      <c r="F101" s="16">
        <f t="shared" si="2"/>
        <v>100</v>
      </c>
    </row>
    <row r="102" spans="1:6" ht="12.75" outlineLevel="2">
      <c r="A102" s="20"/>
      <c r="B102" s="20" t="s">
        <v>178</v>
      </c>
      <c r="C102" s="21" t="s">
        <v>71</v>
      </c>
      <c r="D102" s="18">
        <f>D103+D107+D105</f>
        <v>36772.43977</v>
      </c>
      <c r="E102" s="18">
        <f>E103+E107+E105</f>
        <v>36552.788</v>
      </c>
      <c r="F102" s="16">
        <f t="shared" si="2"/>
        <v>99.40267284038305</v>
      </c>
    </row>
    <row r="103" spans="1:6" ht="92.25" customHeight="1" outlineLevel="3">
      <c r="A103" s="28" t="s">
        <v>121</v>
      </c>
      <c r="B103" s="20" t="s">
        <v>153</v>
      </c>
      <c r="C103" s="21" t="s">
        <v>152</v>
      </c>
      <c r="D103" s="18">
        <f>D104</f>
        <v>3000</v>
      </c>
      <c r="E103" s="18">
        <f>E104</f>
        <v>3000</v>
      </c>
      <c r="F103" s="16">
        <f t="shared" si="2"/>
        <v>100</v>
      </c>
    </row>
    <row r="104" spans="1:6" ht="89.25" outlineLevel="4">
      <c r="A104" s="28" t="s">
        <v>121</v>
      </c>
      <c r="B104" s="20" t="s">
        <v>154</v>
      </c>
      <c r="C104" s="39" t="s">
        <v>122</v>
      </c>
      <c r="D104" s="18">
        <v>3000</v>
      </c>
      <c r="E104" s="16">
        <v>3000</v>
      </c>
      <c r="F104" s="16">
        <f t="shared" si="2"/>
        <v>100</v>
      </c>
    </row>
    <row r="105" spans="1:6" ht="76.5" outlineLevel="4">
      <c r="A105" s="28" t="s">
        <v>121</v>
      </c>
      <c r="B105" s="20" t="s">
        <v>174</v>
      </c>
      <c r="C105" s="21" t="s">
        <v>175</v>
      </c>
      <c r="D105" s="18">
        <v>487.7</v>
      </c>
      <c r="E105" s="16">
        <v>487.7</v>
      </c>
      <c r="F105" s="16">
        <f t="shared" si="2"/>
        <v>100</v>
      </c>
    </row>
    <row r="106" spans="1:6" ht="63.75" outlineLevel="4">
      <c r="A106" s="40" t="s">
        <v>121</v>
      </c>
      <c r="B106" s="40" t="s">
        <v>174</v>
      </c>
      <c r="C106" s="41" t="s">
        <v>175</v>
      </c>
      <c r="D106" s="30">
        <v>487.7</v>
      </c>
      <c r="E106" s="16">
        <v>487.7</v>
      </c>
      <c r="F106" s="16">
        <f t="shared" si="2"/>
        <v>100</v>
      </c>
    </row>
    <row r="107" spans="1:6" ht="25.5" outlineLevel="4">
      <c r="A107" s="20"/>
      <c r="B107" s="20" t="s">
        <v>151</v>
      </c>
      <c r="C107" s="21" t="s">
        <v>68</v>
      </c>
      <c r="D107" s="18">
        <f>D108</f>
        <v>33284.73977</v>
      </c>
      <c r="E107" s="18">
        <f>E108</f>
        <v>33065.088</v>
      </c>
      <c r="F107" s="16">
        <f t="shared" si="2"/>
        <v>99.34008265794533</v>
      </c>
    </row>
    <row r="108" spans="1:6" ht="38.25" outlineLevel="3">
      <c r="A108" s="28" t="s">
        <v>121</v>
      </c>
      <c r="B108" s="20" t="s">
        <v>155</v>
      </c>
      <c r="C108" s="21" t="s">
        <v>127</v>
      </c>
      <c r="D108" s="18">
        <f>D109+D115+D117+D119+D121+D123+D125+D127+D129+D131+D133+D135+D111+D113</f>
        <v>33284.73977</v>
      </c>
      <c r="E108" s="18">
        <f>E109+E115+E117+E119+E121+E123+E125+E129+E131+E133+E135+E111+E127+E113</f>
        <v>33065.088</v>
      </c>
      <c r="F108" s="16">
        <f t="shared" si="2"/>
        <v>99.34008265794533</v>
      </c>
    </row>
    <row r="109" spans="1:6" ht="89.25" outlineLevel="3">
      <c r="A109" s="28" t="s">
        <v>121</v>
      </c>
      <c r="B109" s="20" t="s">
        <v>176</v>
      </c>
      <c r="C109" s="35" t="s">
        <v>177</v>
      </c>
      <c r="D109" s="18">
        <v>212.904</v>
      </c>
      <c r="E109" s="17">
        <v>212.904</v>
      </c>
      <c r="F109" s="16">
        <f t="shared" si="2"/>
        <v>100</v>
      </c>
    </row>
    <row r="110" spans="1:6" ht="76.5" outlineLevel="3">
      <c r="A110" s="40" t="s">
        <v>121</v>
      </c>
      <c r="B110" s="40" t="s">
        <v>176</v>
      </c>
      <c r="C110" s="42" t="s">
        <v>177</v>
      </c>
      <c r="D110" s="30">
        <v>212.904</v>
      </c>
      <c r="E110" s="16">
        <v>212.904</v>
      </c>
      <c r="F110" s="16">
        <f t="shared" si="2"/>
        <v>100</v>
      </c>
    </row>
    <row r="111" spans="1:6" ht="114.75" outlineLevel="3">
      <c r="A111" s="20" t="s">
        <v>121</v>
      </c>
      <c r="B111" s="20" t="s">
        <v>188</v>
      </c>
      <c r="C111" s="35" t="s">
        <v>189</v>
      </c>
      <c r="D111" s="18">
        <f>D112</f>
        <v>416.735</v>
      </c>
      <c r="E111" s="17">
        <f>E112</f>
        <v>416.735</v>
      </c>
      <c r="F111" s="16">
        <v>100</v>
      </c>
    </row>
    <row r="112" spans="1:6" ht="102" outlineLevel="3">
      <c r="A112" s="40" t="s">
        <v>121</v>
      </c>
      <c r="B112" s="40" t="s">
        <v>188</v>
      </c>
      <c r="C112" s="36" t="s">
        <v>189</v>
      </c>
      <c r="D112" s="30">
        <v>416.735</v>
      </c>
      <c r="E112" s="16">
        <v>416.735</v>
      </c>
      <c r="F112" s="16">
        <v>100</v>
      </c>
    </row>
    <row r="113" spans="1:6" s="54" customFormat="1" ht="89.25" outlineLevel="3">
      <c r="A113" s="20" t="s">
        <v>121</v>
      </c>
      <c r="B113" s="20" t="s">
        <v>191</v>
      </c>
      <c r="C113" s="35" t="s">
        <v>192</v>
      </c>
      <c r="D113" s="18">
        <f>D114</f>
        <v>175</v>
      </c>
      <c r="E113" s="17">
        <f>E114</f>
        <v>175</v>
      </c>
      <c r="F113" s="16">
        <v>100</v>
      </c>
    </row>
    <row r="114" spans="1:6" ht="77.25" customHeight="1" outlineLevel="3">
      <c r="A114" s="31" t="s">
        <v>121</v>
      </c>
      <c r="B114" s="31" t="s">
        <v>191</v>
      </c>
      <c r="C114" s="36" t="s">
        <v>192</v>
      </c>
      <c r="D114" s="30">
        <v>175</v>
      </c>
      <c r="E114" s="16">
        <v>175</v>
      </c>
      <c r="F114" s="16">
        <v>100</v>
      </c>
    </row>
    <row r="115" spans="1:6" ht="106.5" customHeight="1" outlineLevel="3">
      <c r="A115" s="43" t="s">
        <v>121</v>
      </c>
      <c r="B115" s="43" t="s">
        <v>180</v>
      </c>
      <c r="C115" s="44" t="s">
        <v>179</v>
      </c>
      <c r="D115" s="18">
        <v>90.54</v>
      </c>
      <c r="E115" s="17">
        <v>90.54</v>
      </c>
      <c r="F115" s="16">
        <f t="shared" si="2"/>
        <v>100</v>
      </c>
    </row>
    <row r="116" spans="1:6" ht="89.25" outlineLevel="3">
      <c r="A116" s="40" t="s">
        <v>121</v>
      </c>
      <c r="B116" s="40" t="s">
        <v>180</v>
      </c>
      <c r="C116" s="42" t="s">
        <v>179</v>
      </c>
      <c r="D116" s="30">
        <v>90.54</v>
      </c>
      <c r="E116" s="16">
        <v>90.54</v>
      </c>
      <c r="F116" s="16">
        <f t="shared" si="2"/>
        <v>100</v>
      </c>
    </row>
    <row r="117" spans="1:6" ht="89.25" outlineLevel="3">
      <c r="A117" s="28" t="s">
        <v>121</v>
      </c>
      <c r="B117" s="20" t="s">
        <v>156</v>
      </c>
      <c r="C117" s="35" t="s">
        <v>157</v>
      </c>
      <c r="D117" s="18">
        <v>78.3</v>
      </c>
      <c r="E117" s="17">
        <v>0</v>
      </c>
      <c r="F117" s="16">
        <f t="shared" si="2"/>
        <v>0</v>
      </c>
    </row>
    <row r="118" spans="1:6" ht="76.5" outlineLevel="3">
      <c r="A118" s="19" t="s">
        <v>121</v>
      </c>
      <c r="B118" s="31" t="s">
        <v>156</v>
      </c>
      <c r="C118" s="36" t="s">
        <v>157</v>
      </c>
      <c r="D118" s="30">
        <v>78.3</v>
      </c>
      <c r="E118" s="16">
        <v>0</v>
      </c>
      <c r="F118" s="16">
        <f t="shared" si="2"/>
        <v>0</v>
      </c>
    </row>
    <row r="119" spans="1:6" ht="180" outlineLevel="4">
      <c r="A119" s="20" t="s">
        <v>121</v>
      </c>
      <c r="B119" s="20" t="s">
        <v>158</v>
      </c>
      <c r="C119" s="45" t="s">
        <v>159</v>
      </c>
      <c r="D119" s="18">
        <v>3807.9</v>
      </c>
      <c r="E119" s="17">
        <v>3807.9</v>
      </c>
      <c r="F119" s="16">
        <f t="shared" si="2"/>
        <v>100</v>
      </c>
    </row>
    <row r="120" spans="1:6" ht="157.5" outlineLevel="7">
      <c r="A120" s="31" t="s">
        <v>121</v>
      </c>
      <c r="B120" s="31" t="s">
        <v>158</v>
      </c>
      <c r="C120" s="46" t="s">
        <v>159</v>
      </c>
      <c r="D120" s="30">
        <v>3807.9</v>
      </c>
      <c r="E120" s="16">
        <v>3807.9</v>
      </c>
      <c r="F120" s="16">
        <f t="shared" si="2"/>
        <v>100</v>
      </c>
    </row>
    <row r="121" spans="1:6" ht="165.75" outlineLevel="3">
      <c r="A121" s="20" t="s">
        <v>121</v>
      </c>
      <c r="B121" s="20" t="s">
        <v>161</v>
      </c>
      <c r="C121" s="35" t="s">
        <v>160</v>
      </c>
      <c r="D121" s="30">
        <v>1747.68777</v>
      </c>
      <c r="E121" s="17">
        <v>1747.688</v>
      </c>
      <c r="F121" s="16">
        <f t="shared" si="2"/>
        <v>100.00001316024544</v>
      </c>
    </row>
    <row r="122" spans="1:6" ht="152.25" customHeight="1" outlineLevel="4">
      <c r="A122" s="31" t="s">
        <v>121</v>
      </c>
      <c r="B122" s="31" t="s">
        <v>161</v>
      </c>
      <c r="C122" s="36" t="s">
        <v>160</v>
      </c>
      <c r="D122" s="30">
        <v>1747.68777</v>
      </c>
      <c r="E122" s="16">
        <v>1747.688</v>
      </c>
      <c r="F122" s="16">
        <f t="shared" si="2"/>
        <v>100.00001316024544</v>
      </c>
    </row>
    <row r="123" spans="1:6" ht="102" outlineLevel="4">
      <c r="A123" s="20" t="s">
        <v>121</v>
      </c>
      <c r="B123" s="20" t="s">
        <v>162</v>
      </c>
      <c r="C123" s="44" t="s">
        <v>163</v>
      </c>
      <c r="D123" s="18">
        <v>4549.5</v>
      </c>
      <c r="E123" s="17">
        <v>4549.5</v>
      </c>
      <c r="F123" s="16">
        <f t="shared" si="2"/>
        <v>100</v>
      </c>
    </row>
    <row r="124" spans="1:6" ht="102" outlineLevel="4">
      <c r="A124" s="31" t="s">
        <v>121</v>
      </c>
      <c r="B124" s="31" t="s">
        <v>162</v>
      </c>
      <c r="C124" s="36" t="s">
        <v>163</v>
      </c>
      <c r="D124" s="18">
        <v>4549.5</v>
      </c>
      <c r="E124" s="16">
        <v>4549.5</v>
      </c>
      <c r="F124" s="16">
        <f t="shared" si="2"/>
        <v>100</v>
      </c>
    </row>
    <row r="125" spans="1:6" ht="109.5" customHeight="1" outlineLevel="7">
      <c r="A125" s="28" t="s">
        <v>121</v>
      </c>
      <c r="B125" s="20" t="s">
        <v>164</v>
      </c>
      <c r="C125" s="35" t="s">
        <v>123</v>
      </c>
      <c r="D125" s="18">
        <v>18378.641</v>
      </c>
      <c r="E125" s="17">
        <v>18378.641</v>
      </c>
      <c r="F125" s="16">
        <f t="shared" si="2"/>
        <v>100</v>
      </c>
    </row>
    <row r="126" spans="1:6" ht="127.5" outlineLevel="3">
      <c r="A126" s="19" t="s">
        <v>121</v>
      </c>
      <c r="B126" s="31" t="s">
        <v>164</v>
      </c>
      <c r="C126" s="36" t="s">
        <v>123</v>
      </c>
      <c r="D126" s="47">
        <v>18378.641</v>
      </c>
      <c r="E126" s="16">
        <v>18378.641</v>
      </c>
      <c r="F126" s="16">
        <f t="shared" si="2"/>
        <v>100</v>
      </c>
    </row>
    <row r="127" spans="1:6" ht="103.5" customHeight="1" outlineLevel="3">
      <c r="A127" s="28" t="s">
        <v>121</v>
      </c>
      <c r="B127" s="20" t="s">
        <v>165</v>
      </c>
      <c r="C127" s="29" t="s">
        <v>124</v>
      </c>
      <c r="D127" s="18">
        <v>668.012</v>
      </c>
      <c r="E127" s="17">
        <v>668.012</v>
      </c>
      <c r="F127" s="16">
        <f t="shared" si="2"/>
        <v>100</v>
      </c>
    </row>
    <row r="128" spans="1:6" ht="97.5" customHeight="1" outlineLevel="3">
      <c r="A128" s="19" t="s">
        <v>121</v>
      </c>
      <c r="B128" s="31" t="s">
        <v>165</v>
      </c>
      <c r="C128" s="32" t="s">
        <v>124</v>
      </c>
      <c r="D128" s="30">
        <v>668.012</v>
      </c>
      <c r="E128" s="16">
        <v>668.012</v>
      </c>
      <c r="F128" s="16">
        <f t="shared" si="2"/>
        <v>100</v>
      </c>
    </row>
    <row r="129" spans="1:6" ht="96" customHeight="1" outlineLevel="3">
      <c r="A129" s="28" t="s">
        <v>121</v>
      </c>
      <c r="B129" s="20" t="s">
        <v>166</v>
      </c>
      <c r="C129" s="29" t="s">
        <v>167</v>
      </c>
      <c r="D129" s="18">
        <v>64</v>
      </c>
      <c r="E129" s="17">
        <v>64</v>
      </c>
      <c r="F129" s="16">
        <f t="shared" si="2"/>
        <v>100</v>
      </c>
    </row>
    <row r="130" spans="1:6" ht="89.25" outlineLevel="3">
      <c r="A130" s="19" t="s">
        <v>121</v>
      </c>
      <c r="B130" s="31" t="s">
        <v>166</v>
      </c>
      <c r="C130" s="32" t="s">
        <v>167</v>
      </c>
      <c r="D130" s="30">
        <v>64</v>
      </c>
      <c r="E130" s="16">
        <v>64</v>
      </c>
      <c r="F130" s="16">
        <f t="shared" si="2"/>
        <v>100</v>
      </c>
    </row>
    <row r="131" spans="1:6" ht="144.75" customHeight="1" outlineLevel="3">
      <c r="A131" s="20" t="s">
        <v>121</v>
      </c>
      <c r="B131" s="20" t="s">
        <v>168</v>
      </c>
      <c r="C131" s="29" t="s">
        <v>125</v>
      </c>
      <c r="D131" s="18">
        <v>770</v>
      </c>
      <c r="E131" s="17">
        <v>628.648</v>
      </c>
      <c r="F131" s="16">
        <f t="shared" si="2"/>
        <v>81.6425974025974</v>
      </c>
    </row>
    <row r="132" spans="1:6" ht="140.25" outlineLevel="3">
      <c r="A132" s="31" t="s">
        <v>121</v>
      </c>
      <c r="B132" s="31" t="s">
        <v>168</v>
      </c>
      <c r="C132" s="32" t="s">
        <v>125</v>
      </c>
      <c r="D132" s="30">
        <v>770</v>
      </c>
      <c r="E132" s="16">
        <v>628.648</v>
      </c>
      <c r="F132" s="16">
        <f t="shared" si="2"/>
        <v>81.6425974025974</v>
      </c>
    </row>
    <row r="133" spans="1:6" ht="135" customHeight="1" outlineLevel="3">
      <c r="A133" s="20" t="s">
        <v>121</v>
      </c>
      <c r="B133" s="20" t="s">
        <v>169</v>
      </c>
      <c r="C133" s="45" t="s">
        <v>170</v>
      </c>
      <c r="D133" s="18">
        <v>1306.8</v>
      </c>
      <c r="E133" s="17">
        <v>1306.8</v>
      </c>
      <c r="F133" s="16">
        <f t="shared" si="2"/>
        <v>100</v>
      </c>
    </row>
    <row r="134" spans="1:6" ht="126.75" customHeight="1" outlineLevel="3">
      <c r="A134" s="31" t="s">
        <v>121</v>
      </c>
      <c r="B134" s="31" t="s">
        <v>169</v>
      </c>
      <c r="C134" s="46" t="s">
        <v>170</v>
      </c>
      <c r="D134" s="30">
        <v>1306.8</v>
      </c>
      <c r="E134" s="16">
        <v>1306.8</v>
      </c>
      <c r="F134" s="16">
        <f t="shared" si="2"/>
        <v>100</v>
      </c>
    </row>
    <row r="135" spans="1:6" ht="55.5" customHeight="1" outlineLevel="4">
      <c r="A135" s="28" t="s">
        <v>121</v>
      </c>
      <c r="B135" s="20" t="s">
        <v>171</v>
      </c>
      <c r="C135" s="29" t="s">
        <v>126</v>
      </c>
      <c r="D135" s="18">
        <v>1018.72</v>
      </c>
      <c r="E135" s="17">
        <v>1018.72</v>
      </c>
      <c r="F135" s="16">
        <f t="shared" si="2"/>
        <v>100</v>
      </c>
    </row>
    <row r="136" spans="1:6" ht="38.25" outlineLevel="4">
      <c r="A136" s="19" t="s">
        <v>121</v>
      </c>
      <c r="B136" s="31" t="s">
        <v>171</v>
      </c>
      <c r="C136" s="32" t="s">
        <v>126</v>
      </c>
      <c r="D136" s="30">
        <v>1018.72</v>
      </c>
      <c r="E136" s="16">
        <v>1018.72</v>
      </c>
      <c r="F136" s="16">
        <f t="shared" si="2"/>
        <v>100</v>
      </c>
    </row>
    <row r="137" spans="1:8" ht="63.75" customHeight="1" outlineLevel="1">
      <c r="A137" s="28" t="s">
        <v>48</v>
      </c>
      <c r="B137" s="20" t="s">
        <v>72</v>
      </c>
      <c r="C137" s="21" t="s">
        <v>172</v>
      </c>
      <c r="D137" s="18">
        <v>-4549.504</v>
      </c>
      <c r="E137" s="17">
        <v>-4549.50377</v>
      </c>
      <c r="F137" s="16">
        <v>0</v>
      </c>
      <c r="H137" s="2"/>
    </row>
    <row r="138" spans="1:6" ht="51" outlineLevel="2">
      <c r="A138" s="20" t="s">
        <v>48</v>
      </c>
      <c r="B138" s="20" t="s">
        <v>173</v>
      </c>
      <c r="C138" s="21" t="s">
        <v>128</v>
      </c>
      <c r="D138" s="18">
        <v>-4549.504</v>
      </c>
      <c r="E138" s="16">
        <v>-4549.50377</v>
      </c>
      <c r="F138" s="16"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2018-10-16T03:19:16Z</cp:lastPrinted>
  <dcterms:created xsi:type="dcterms:W3CDTF">2016-08-08T08:34:32Z</dcterms:created>
  <dcterms:modified xsi:type="dcterms:W3CDTF">2019-03-11T12:35:35Z</dcterms:modified>
  <cp:category/>
  <cp:version/>
  <cp:contentType/>
  <cp:contentStatus/>
</cp:coreProperties>
</file>