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<sst xmlns="http://schemas.openxmlformats.org/spreadsheetml/2006/main" count="953" uniqueCount="295">
  <si>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</si>
  <si>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</si>
  <si>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</si>
  <si>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</si>
  <si>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</si>
  <si>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</si>
  <si>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</si>
  <si>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</si>
  <si>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</si>
  <si>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</si>
  <si>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</si>
  <si>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</si>
  <si>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</si>
  <si>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</si>
  <si>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</si>
  <si>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</si>
  <si>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</si>
  <si>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</si>
  <si>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</si>
  <si>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</si>
  <si>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</si>
  <si>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</si>
  <si>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</si>
  <si>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</si>
  <si>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</si>
  <si>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</si>
  <si>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</si>
  <si>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</si>
  <si>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</si>
  <si>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</si>
  <si>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</si>
  <si>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</si>
  <si>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</si>
  <si>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</si>
  <si>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</si>
  <si>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</si>
  <si>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</si>
  <si>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</si>
  <si>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</si>
  <si>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</si>
  <si>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</si>
  <si>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</si>
  <si>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</si>
  <si>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</si>
  <si>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</si>
  <si>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</si>
  <si>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</si>
  <si>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</si>
  <si>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</si>
  <si>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</si>
  <si>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</si>
  <si>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</si>
  <si>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</si>
  <si>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</si>
  <si>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</si>
  <si>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</si>
  <si>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</si>
  <si>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</si>
  <si>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</si>
  <si>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</si>
  <si>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</si>
  <si>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</si>
  <si>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</si>
  <si>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</si>
  <si>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</si>
  <si>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</si>
  <si>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</si>
  <si>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</si>
  <si>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</si>
  <si>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</si>
  <si>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</si>
  <si>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</si>
  <si>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</si>
  <si>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</si>
  <si>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</si>
  <si>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</si>
  <si>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</si>
  <si>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</si>
  <si>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</si>
  <si>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</si>
  <si>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</si>
  <si>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</si>
  <si>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</si>
  <si>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</si>
  <si>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</si>
  <si>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</si>
  <si>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</si>
  <si>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</si>
  <si>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</si>
  <si>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</si>
  <si>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</si>
  <si>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</si>
  <si>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</si>
  <si>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</si>
  <si>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</si>
  <si>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</si>
  <si>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</si>
  <si>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</si>
  <si>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</si>
  <si>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</si>
  <si>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</si>
  <si>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</si>
  <si>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</si>
  <si>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</si>
  <si>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</si>
  <si>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</si>
  <si>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</si>
  <si>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</si>
  <si>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</si>
  <si>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</si>
  <si>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</si>
  <si>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</si>
  <si>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</si>
  <si>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</si>
  <si>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</si>
  <si>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</si>
  <si>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</si>
  <si>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70</t>
  </si>
  <si>
    <t>360</t>
  </si>
  <si>
    <t>Иные выплаты населению</t>
  </si>
  <si>
    <t>71</t>
  </si>
  <si>
    <t>72</t>
  </si>
  <si>
    <t>73</t>
  </si>
  <si>
    <t>74</t>
  </si>
  <si>
    <t>75</t>
  </si>
  <si>
    <t>76</t>
  </si>
  <si>
    <t>81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</si>
  <si>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</si>
  <si>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</si>
  <si>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</si>
  <si>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</si>
  <si>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</si>
  <si>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</si>
  <si>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</si>
  <si>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</si>
  <si>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</si>
  <si>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</si>
  <si>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</si>
  <si>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</si>
  <si>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</si>
  <si>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</si>
  <si>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</si>
  <si>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</si>
  <si>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98</t>
  </si>
  <si>
    <t>99</t>
  </si>
  <si>
    <t>100</t>
  </si>
  <si>
    <t>101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</si>
  <si>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</si>
  <si>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</si>
  <si>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</si>
  <si>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</si>
  <si>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</si>
  <si>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</si>
  <si>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</si>
  <si>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</si>
  <si>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</si>
  <si>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</si>
  <si>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</si>
  <si>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</si>
  <si>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</si>
  <si>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</si>
  <si>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</si>
  <si>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</si>
  <si>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</si>
  <si>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</si>
  <si>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</si>
  <si>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</si>
  <si>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</si>
  <si>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</si>
  <si>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</si>
  <si>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</si>
  <si>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</si>
  <si>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</si>
  <si>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</si>
  <si>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</si>
  <si>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</si>
  <si>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</si>
  <si>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</si>
  <si>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</si>
  <si>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Иные межбюджетные трансферты</t>
  </si>
  <si>
    <t>540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</si>
  <si>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</si>
  <si>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Непрограммные расходы по передаче полномочий Администрацией Борского сельсовета</t>
  </si>
  <si>
    <t>06</t>
  </si>
  <si>
    <t>120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</si>
  <si>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</si>
  <si>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</si>
  <si>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</si>
  <si>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</si>
  <si>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</si>
  <si>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</si>
  <si>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</si>
  <si>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</si>
  <si>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</si>
  <si>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</si>
  <si>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125</t>
  </si>
  <si>
    <t>126</t>
  </si>
  <si>
    <t>130</t>
  </si>
  <si>
    <t>131</t>
  </si>
  <si>
    <t>134</t>
  </si>
  <si>
    <t>135</t>
  </si>
  <si>
    <t>136</t>
  </si>
  <si>
    <t>137</t>
  </si>
  <si>
    <t>138</t>
  </si>
  <si>
    <t>% исполнения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</si>
  <si>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</si>
  <si>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в рамках непрограммных расходов Управления ЖКХ и строительства администрации Туруханского района</t>
  </si>
  <si>
    <t>0320075180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</si>
  <si>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</si>
  <si>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</si>
  <si>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</si>
  <si>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</si>
  <si>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Выплаты муниципальных пенсий</t>
  </si>
  <si>
    <t>310</t>
  </si>
  <si>
    <t xml:space="preserve">Социальное обеспечение и иные выплаты 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</si>
  <si>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</si>
  <si>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</si>
  <si>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</si>
  <si>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804</t>
  </si>
  <si>
    <t>Гашение кредиторской задолженности в рамках непрограммных расходов общего характера</t>
  </si>
  <si>
    <t>77</t>
  </si>
  <si>
    <t>78</t>
  </si>
  <si>
    <t>79</t>
  </si>
  <si>
    <t>80</t>
  </si>
  <si>
    <t>123</t>
  </si>
  <si>
    <t>124</t>
  </si>
  <si>
    <t>127</t>
  </si>
  <si>
    <t>128</t>
  </si>
  <si>
    <t>132</t>
  </si>
  <si>
    <t>133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</si>
  <si>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2019-2021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</si>
  <si>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2019-2021годы""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</si>
  <si>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</si>
  <si>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</si>
  <si>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</si>
  <si>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</si>
  <si>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</si>
  <si>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</si>
  <si>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</si>
  <si>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</si>
  <si>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 xml:space="preserve"> План 2021 год</t>
  </si>
  <si>
    <t>Исполнение I квартал  2021 год</t>
  </si>
  <si>
    <t>ВЕДОМСТВЕННАЯ СТРУКТУРА РАСХОДОВ БЮДЖЕТА БОРСКОГО СЕЛЬСОВЕТА за I квартал 2021 год</t>
  </si>
  <si>
    <t>к Постановлению Администрации Борского сельсовета№ 102-п от 16.04.2021г.</t>
  </si>
  <si>
    <t>0300181860</t>
  </si>
  <si>
    <t>0200290610</t>
  </si>
  <si>
    <t>9701000400</t>
  </si>
  <si>
    <t>0200190610</t>
  </si>
  <si>
    <t>013019130</t>
  </si>
  <si>
    <t>0130575090</t>
  </si>
  <si>
    <t>0130691020</t>
  </si>
  <si>
    <t>0130791020</t>
  </si>
  <si>
    <t>0130375080</t>
  </si>
  <si>
    <t>0130491020</t>
  </si>
  <si>
    <t>9301075140</t>
  </si>
  <si>
    <t>9401051180</t>
  </si>
  <si>
    <t>9501090500</t>
  </si>
  <si>
    <t>9401011100</t>
  </si>
  <si>
    <t>9201090100</t>
  </si>
  <si>
    <t>9201027240</t>
  </si>
  <si>
    <t>247</t>
  </si>
  <si>
    <t>240</t>
  </si>
  <si>
    <t>0110183010</t>
  </si>
  <si>
    <t>Закупка энергетических ресурсов</t>
  </si>
  <si>
    <t>9920083530</t>
  </si>
  <si>
    <t>612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</si>
  <si>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</si>
  <si>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</si>
  <si>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</si>
  <si>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</si>
  <si>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</si>
  <si>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</si>
  <si>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</si>
  <si>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011790080</t>
  </si>
  <si>
    <t>011069110</t>
  </si>
  <si>
    <t>Расходы на гашение задолженности по решению суда в рамках непрограммных расходов общего характера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</si>
  <si>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размера( минимального размера оплаты труда), в рамках непрограммных расходов общего характера</t>
  </si>
  <si>
    <t>9910084280</t>
  </si>
  <si>
    <t>9901027240</t>
  </si>
  <si>
    <t>9930080500</t>
  </si>
  <si>
    <t>0150274120</t>
  </si>
  <si>
    <t>01509S4120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</si>
  <si>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</si>
  <si>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0140275180</t>
  </si>
  <si>
    <t>41</t>
  </si>
  <si>
    <t>42</t>
  </si>
  <si>
    <t>97</t>
  </si>
  <si>
    <t>96</t>
  </si>
  <si>
    <t>139</t>
  </si>
  <si>
    <t>140</t>
  </si>
  <si>
    <t>141</t>
  </si>
  <si>
    <t>142</t>
  </si>
  <si>
    <t>143</t>
  </si>
  <si>
    <t>144</t>
  </si>
  <si>
    <t>145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</si>
</sst>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>
      <alignment vertical="top"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175" fontId="1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175" fontId="6" fillId="0" borderId="13" xfId="0" applyNumberFormat="1" applyFont="1" applyBorder="1" applyAlignment="1">
      <alignment vertical="top"/>
    </xf>
    <xf numFmtId="49" fontId="7" fillId="0" borderId="14" xfId="0" applyNumberFormat="1" applyFont="1" applyBorder="1" applyAlignment="1" applyProtection="1">
      <alignment horizontal="center" vertical="top" wrapText="1"/>
      <protection/>
    </xf>
    <xf numFmtId="49" fontId="7" fillId="0" borderId="14" xfId="0" applyNumberFormat="1" applyFont="1" applyBorder="1" applyAlignment="1" applyProtection="1">
      <alignment horizontal="left" vertical="top" wrapText="1"/>
      <protection/>
    </xf>
    <xf numFmtId="175" fontId="7" fillId="0" borderId="14" xfId="0" applyNumberFormat="1" applyFont="1" applyBorder="1" applyAlignment="1" applyProtection="1">
      <alignment vertical="top" wrapText="1"/>
      <protection/>
    </xf>
    <xf numFmtId="172" fontId="7" fillId="0" borderId="14" xfId="0" applyNumberFormat="1" applyFont="1" applyBorder="1" applyAlignment="1" applyProtection="1">
      <alignment vertical="top" wrapText="1"/>
      <protection/>
    </xf>
    <xf numFmtId="175" fontId="6" fillId="0" borderId="14" xfId="0" applyNumberFormat="1" applyFont="1" applyBorder="1" applyAlignment="1">
      <alignment vertical="top"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10" xfId="0" applyNumberFormat="1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tabSelected="1" zoomScalePageLayoutView="0" workbookViewId="0" topLeftCell="A137">
      <selection activeCell="A157" sqref="A157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11.140625" style="0" customWidth="1"/>
    <col min="10" max="10" width="12.7109375" style="0" customWidth="1"/>
  </cols>
  <sheetData>
    <row r="1" spans="1:8" ht="12.75">
      <c r="A1" s="13"/>
      <c r="B1" s="14"/>
      <c r="C1" s="1"/>
      <c r="D1" s="1"/>
      <c r="E1" s="1"/>
      <c r="F1" s="1"/>
      <c r="G1" s="1" t="s">
        <v>170</v>
      </c>
      <c r="H1" s="1"/>
    </row>
    <row r="2" spans="1:9" ht="12.75" customHeight="1">
      <c r="A2" s="2"/>
      <c r="C2" s="58" t="s">
        <v>243</v>
      </c>
      <c r="D2" s="58"/>
      <c r="E2" s="58"/>
      <c r="F2" s="58"/>
      <c r="G2" s="58"/>
      <c r="H2" s="58"/>
      <c r="I2" s="20"/>
    </row>
    <row r="5" spans="1:8" ht="17.25" customHeight="1">
      <c r="A5" s="59" t="s">
        <v>242</v>
      </c>
      <c r="B5" s="60"/>
      <c r="C5" s="60"/>
      <c r="D5" s="60"/>
      <c r="E5" s="60"/>
      <c r="F5" s="60"/>
      <c r="G5" s="60"/>
      <c r="H5" s="60"/>
    </row>
    <row r="6" spans="1:8" ht="12.75">
      <c r="A6" s="61"/>
      <c r="B6" s="60"/>
      <c r="C6" s="60"/>
      <c r="D6" s="60"/>
      <c r="E6" s="60"/>
      <c r="F6" s="60"/>
      <c r="G6" s="60"/>
      <c r="H6" s="60"/>
    </row>
    <row r="7" spans="2:8" ht="15.75">
      <c r="B7" s="3"/>
      <c r="C7" s="3"/>
      <c r="D7" s="3"/>
      <c r="E7" s="3"/>
      <c r="F7" s="3"/>
      <c r="G7" s="3"/>
      <c r="H7" s="3"/>
    </row>
    <row r="8" spans="1:8" ht="15.75" customHeight="1">
      <c r="A8" s="62"/>
      <c r="B8" s="62"/>
      <c r="C8" s="4"/>
      <c r="D8" s="3"/>
      <c r="E8" s="3"/>
      <c r="F8" s="3"/>
      <c r="G8" s="3"/>
      <c r="H8" s="3"/>
    </row>
    <row r="9" spans="1:8" ht="13.5" customHeight="1">
      <c r="A9" s="62"/>
      <c r="B9" s="62"/>
      <c r="H9" s="4" t="s">
        <v>0</v>
      </c>
    </row>
    <row r="10" spans="1:10" ht="12.75">
      <c r="A10" s="54" t="s">
        <v>2</v>
      </c>
      <c r="B10" s="54" t="s">
        <v>4</v>
      </c>
      <c r="C10" s="54" t="s">
        <v>6</v>
      </c>
      <c r="D10" s="52" t="s">
        <v>8</v>
      </c>
      <c r="E10" s="53"/>
      <c r="F10" s="53"/>
      <c r="G10" s="53"/>
      <c r="H10" s="54" t="s">
        <v>240</v>
      </c>
      <c r="I10" s="56" t="s">
        <v>241</v>
      </c>
      <c r="J10" s="57" t="s">
        <v>204</v>
      </c>
    </row>
    <row r="11" spans="1:10" ht="22.5" customHeight="1">
      <c r="A11" s="55"/>
      <c r="B11" s="55"/>
      <c r="C11" s="55"/>
      <c r="D11" s="6" t="s">
        <v>13</v>
      </c>
      <c r="E11" s="6" t="s">
        <v>15</v>
      </c>
      <c r="F11" s="6" t="s">
        <v>16</v>
      </c>
      <c r="G11" s="6" t="s">
        <v>18</v>
      </c>
      <c r="H11" s="55"/>
      <c r="I11" s="56"/>
      <c r="J11" s="57"/>
    </row>
    <row r="12" spans="1:10" ht="12.75">
      <c r="A12" s="5" t="s">
        <v>3</v>
      </c>
      <c r="B12" s="5" t="s">
        <v>5</v>
      </c>
      <c r="C12" s="5" t="s">
        <v>7</v>
      </c>
      <c r="D12" s="5" t="s">
        <v>14</v>
      </c>
      <c r="E12" s="5" t="s">
        <v>1</v>
      </c>
      <c r="F12" s="5" t="s">
        <v>17</v>
      </c>
      <c r="G12" s="5" t="s">
        <v>9</v>
      </c>
      <c r="H12" s="5" t="s">
        <v>10</v>
      </c>
      <c r="I12" s="5" t="s">
        <v>11</v>
      </c>
      <c r="J12" s="5" t="s">
        <v>12</v>
      </c>
    </row>
    <row r="13" spans="1:10" ht="12.75">
      <c r="A13" s="7" t="s">
        <v>3</v>
      </c>
      <c r="B13" s="7" t="s">
        <v>19</v>
      </c>
      <c r="C13" s="8" t="s">
        <v>19</v>
      </c>
      <c r="D13" s="7"/>
      <c r="E13" s="7"/>
      <c r="F13" s="7"/>
      <c r="G13" s="9"/>
      <c r="H13" s="22">
        <f>H14+H49+H67+H90+H139+H150+H58+H143+H136</f>
        <v>78249.322</v>
      </c>
      <c r="I13" s="22">
        <f>I14+I49+I67+I90+I139+I150+I58+I143+I136</f>
        <v>22786.022999999997</v>
      </c>
      <c r="J13" s="24">
        <f>I13/H13*100</f>
        <v>29.119770520184186</v>
      </c>
    </row>
    <row r="14" spans="1:10" ht="12.75">
      <c r="A14" s="10" t="s">
        <v>5</v>
      </c>
      <c r="B14" s="10" t="s">
        <v>218</v>
      </c>
      <c r="C14" s="11" t="s">
        <v>22</v>
      </c>
      <c r="D14" s="10" t="s">
        <v>21</v>
      </c>
      <c r="E14" s="10"/>
      <c r="F14" s="10"/>
      <c r="G14" s="10"/>
      <c r="H14" s="26">
        <f>H15+H21+H41+H45+H39</f>
        <v>16159.689</v>
      </c>
      <c r="I14" s="23">
        <f>I15+I21+I41+I45+I39</f>
        <v>4155.648</v>
      </c>
      <c r="J14" s="24">
        <f aca="true" t="shared" si="0" ref="J14:J76">I14/H14*100</f>
        <v>25.716138472714416</v>
      </c>
    </row>
    <row r="15" spans="1:10" ht="31.5">
      <c r="A15" s="10" t="s">
        <v>7</v>
      </c>
      <c r="B15" s="10" t="s">
        <v>218</v>
      </c>
      <c r="C15" s="11" t="s">
        <v>24</v>
      </c>
      <c r="D15" s="10" t="s">
        <v>21</v>
      </c>
      <c r="E15" s="10" t="s">
        <v>23</v>
      </c>
      <c r="F15" s="10"/>
      <c r="G15" s="10"/>
      <c r="H15" s="26">
        <f>H16</f>
        <v>1234</v>
      </c>
      <c r="I15" s="23">
        <f>I16</f>
        <v>244.341</v>
      </c>
      <c r="J15" s="24">
        <f t="shared" si="0"/>
        <v>19.800729335494328</v>
      </c>
    </row>
    <row r="16" spans="1:10" ht="12.75">
      <c r="A16" s="10" t="s">
        <v>14</v>
      </c>
      <c r="B16" s="10" t="s">
        <v>218</v>
      </c>
      <c r="C16" s="11" t="s">
        <v>26</v>
      </c>
      <c r="D16" s="10" t="s">
        <v>21</v>
      </c>
      <c r="E16" s="10" t="s">
        <v>23</v>
      </c>
      <c r="F16" s="10" t="s">
        <v>25</v>
      </c>
      <c r="G16" s="10"/>
      <c r="H16" s="26">
        <f>H17+H19</f>
        <v>1234</v>
      </c>
      <c r="I16" s="23">
        <f>I17+I19</f>
        <v>244.341</v>
      </c>
      <c r="J16" s="24">
        <f t="shared" si="0"/>
        <v>19.800729335494328</v>
      </c>
    </row>
    <row r="17" spans="1:10" ht="36" customHeight="1">
      <c r="A17" s="10" t="s">
        <v>1</v>
      </c>
      <c r="B17" s="10" t="s">
        <v>218</v>
      </c>
      <c r="C17" s="11" t="s">
        <v>28</v>
      </c>
      <c r="D17" s="10" t="s">
        <v>21</v>
      </c>
      <c r="E17" s="10" t="s">
        <v>23</v>
      </c>
      <c r="F17" s="10" t="s">
        <v>25</v>
      </c>
      <c r="G17" s="10" t="s">
        <v>27</v>
      </c>
      <c r="H17" s="26">
        <f>H18</f>
        <v>948</v>
      </c>
      <c r="I17" s="23">
        <f>I18</f>
        <v>199.085</v>
      </c>
      <c r="J17" s="24">
        <f t="shared" si="0"/>
        <v>21.00052742616034</v>
      </c>
    </row>
    <row r="18" spans="1:10" ht="33.75">
      <c r="A18" s="10" t="s">
        <v>17</v>
      </c>
      <c r="B18" s="10" t="s">
        <v>218</v>
      </c>
      <c r="C18" s="36" t="s">
        <v>28</v>
      </c>
      <c r="D18" s="37" t="s">
        <v>21</v>
      </c>
      <c r="E18" s="37" t="s">
        <v>23</v>
      </c>
      <c r="F18" s="37" t="s">
        <v>25</v>
      </c>
      <c r="G18" s="37" t="s">
        <v>27</v>
      </c>
      <c r="H18" s="27">
        <v>948</v>
      </c>
      <c r="I18" s="24">
        <v>199.085</v>
      </c>
      <c r="J18" s="24">
        <f t="shared" si="0"/>
        <v>21.00052742616034</v>
      </c>
    </row>
    <row r="19" spans="1:10" ht="21">
      <c r="A19" s="10" t="s">
        <v>9</v>
      </c>
      <c r="B19" s="10" t="s">
        <v>218</v>
      </c>
      <c r="C19" s="11" t="s">
        <v>30</v>
      </c>
      <c r="D19" s="10" t="s">
        <v>21</v>
      </c>
      <c r="E19" s="10" t="s">
        <v>23</v>
      </c>
      <c r="F19" s="10" t="s">
        <v>25</v>
      </c>
      <c r="G19" s="10" t="s">
        <v>29</v>
      </c>
      <c r="H19" s="26">
        <f>H20</f>
        <v>286</v>
      </c>
      <c r="I19" s="23">
        <f>I20</f>
        <v>45.256</v>
      </c>
      <c r="J19" s="24">
        <f t="shared" si="0"/>
        <v>15.823776223776223</v>
      </c>
    </row>
    <row r="20" spans="1:10" ht="22.5">
      <c r="A20" s="10" t="s">
        <v>10</v>
      </c>
      <c r="B20" s="10" t="s">
        <v>218</v>
      </c>
      <c r="C20" s="31" t="s">
        <v>30</v>
      </c>
      <c r="D20" s="32" t="s">
        <v>21</v>
      </c>
      <c r="E20" s="15" t="s">
        <v>23</v>
      </c>
      <c r="F20" s="15" t="s">
        <v>25</v>
      </c>
      <c r="G20" s="15" t="s">
        <v>29</v>
      </c>
      <c r="H20" s="29">
        <v>286</v>
      </c>
      <c r="I20" s="24">
        <v>45.256</v>
      </c>
      <c r="J20" s="24">
        <f t="shared" si="0"/>
        <v>15.823776223776223</v>
      </c>
    </row>
    <row r="21" spans="1:10" ht="52.5">
      <c r="A21" s="10" t="s">
        <v>11</v>
      </c>
      <c r="B21" s="10" t="s">
        <v>218</v>
      </c>
      <c r="C21" s="11" t="s">
        <v>32</v>
      </c>
      <c r="D21" s="10" t="s">
        <v>21</v>
      </c>
      <c r="E21" s="10" t="s">
        <v>31</v>
      </c>
      <c r="F21" s="10"/>
      <c r="G21" s="10"/>
      <c r="H21" s="26">
        <f>H22</f>
        <v>14675.757</v>
      </c>
      <c r="I21" s="23">
        <f>I22</f>
        <v>3906.324</v>
      </c>
      <c r="J21" s="24">
        <f t="shared" si="0"/>
        <v>26.617529848715808</v>
      </c>
    </row>
    <row r="22" spans="1:10" s="35" customFormat="1" ht="31.5">
      <c r="A22" s="10" t="s">
        <v>12</v>
      </c>
      <c r="B22" s="10" t="s">
        <v>218</v>
      </c>
      <c r="C22" s="11" t="s">
        <v>33</v>
      </c>
      <c r="D22" s="10" t="s">
        <v>21</v>
      </c>
      <c r="E22" s="10" t="s">
        <v>31</v>
      </c>
      <c r="F22" s="43" t="s">
        <v>258</v>
      </c>
      <c r="G22" s="10"/>
      <c r="H22" s="26">
        <f>H23+H25+H27+H34+H37+H29</f>
        <v>14675.757</v>
      </c>
      <c r="I22" s="23">
        <f>I23+I25+I27+I34+I37+I29</f>
        <v>3906.324</v>
      </c>
      <c r="J22" s="24">
        <f t="shared" si="0"/>
        <v>26.617529848715808</v>
      </c>
    </row>
    <row r="23" spans="1:10" s="35" customFormat="1" ht="31.5">
      <c r="A23" s="10" t="s">
        <v>34</v>
      </c>
      <c r="B23" s="10" t="s">
        <v>218</v>
      </c>
      <c r="C23" s="11" t="s">
        <v>28</v>
      </c>
      <c r="D23" s="10" t="s">
        <v>21</v>
      </c>
      <c r="E23" s="10" t="s">
        <v>31</v>
      </c>
      <c r="F23" s="43" t="s">
        <v>258</v>
      </c>
      <c r="G23" s="10" t="s">
        <v>27</v>
      </c>
      <c r="H23" s="26">
        <f>H24</f>
        <v>6240.288</v>
      </c>
      <c r="I23" s="23">
        <f>I24</f>
        <v>1559.2</v>
      </c>
      <c r="J23" s="24">
        <f t="shared" si="0"/>
        <v>24.986026285966293</v>
      </c>
    </row>
    <row r="24" spans="1:10" ht="33.75">
      <c r="A24" s="10" t="s">
        <v>35</v>
      </c>
      <c r="B24" s="10" t="s">
        <v>218</v>
      </c>
      <c r="C24" s="36" t="s">
        <v>28</v>
      </c>
      <c r="D24" s="37" t="s">
        <v>21</v>
      </c>
      <c r="E24" s="37" t="s">
        <v>31</v>
      </c>
      <c r="F24" s="32" t="s">
        <v>258</v>
      </c>
      <c r="G24" s="37" t="s">
        <v>27</v>
      </c>
      <c r="H24" s="27">
        <v>6240.288</v>
      </c>
      <c r="I24" s="24">
        <v>1559.2</v>
      </c>
      <c r="J24" s="24">
        <f t="shared" si="0"/>
        <v>24.986026285966293</v>
      </c>
    </row>
    <row r="25" spans="1:10" s="35" customFormat="1" ht="31.5">
      <c r="A25" s="10" t="s">
        <v>36</v>
      </c>
      <c r="B25" s="10" t="s">
        <v>218</v>
      </c>
      <c r="C25" s="11" t="s">
        <v>38</v>
      </c>
      <c r="D25" s="10" t="s">
        <v>21</v>
      </c>
      <c r="E25" s="10" t="s">
        <v>31</v>
      </c>
      <c r="F25" s="43" t="s">
        <v>258</v>
      </c>
      <c r="G25" s="10" t="s">
        <v>37</v>
      </c>
      <c r="H25" s="26">
        <f>H26</f>
        <v>1000</v>
      </c>
      <c r="I25" s="23">
        <f>I26</f>
        <v>54.8</v>
      </c>
      <c r="J25" s="24">
        <f t="shared" si="0"/>
        <v>5.4799999999999995</v>
      </c>
    </row>
    <row r="26" spans="1:10" ht="33.75">
      <c r="A26" s="10" t="s">
        <v>39</v>
      </c>
      <c r="B26" s="10" t="s">
        <v>218</v>
      </c>
      <c r="C26" s="36" t="s">
        <v>38</v>
      </c>
      <c r="D26" s="37" t="s">
        <v>21</v>
      </c>
      <c r="E26" s="37" t="s">
        <v>31</v>
      </c>
      <c r="F26" s="32" t="s">
        <v>258</v>
      </c>
      <c r="G26" s="37" t="s">
        <v>37</v>
      </c>
      <c r="H26" s="27">
        <v>1000</v>
      </c>
      <c r="I26" s="24">
        <v>54.8</v>
      </c>
      <c r="J26" s="24">
        <f t="shared" si="0"/>
        <v>5.4799999999999995</v>
      </c>
    </row>
    <row r="27" spans="1:10" ht="24.75" customHeight="1">
      <c r="A27" s="10" t="s">
        <v>40</v>
      </c>
      <c r="B27" s="10" t="s">
        <v>218</v>
      </c>
      <c r="C27" s="11" t="s">
        <v>30</v>
      </c>
      <c r="D27" s="10" t="s">
        <v>21</v>
      </c>
      <c r="E27" s="10" t="s">
        <v>31</v>
      </c>
      <c r="F27" s="43" t="s">
        <v>258</v>
      </c>
      <c r="G27" s="10" t="s">
        <v>29</v>
      </c>
      <c r="H27" s="26">
        <f>H28</f>
        <v>1884.862</v>
      </c>
      <c r="I27" s="23">
        <f>I28</f>
        <v>368.821</v>
      </c>
      <c r="J27" s="24">
        <f t="shared" si="0"/>
        <v>19.56753332604721</v>
      </c>
    </row>
    <row r="28" spans="1:10" ht="22.5">
      <c r="A28" s="10" t="s">
        <v>41</v>
      </c>
      <c r="B28" s="10" t="s">
        <v>218</v>
      </c>
      <c r="C28" s="31" t="s">
        <v>30</v>
      </c>
      <c r="D28" s="32" t="s">
        <v>21</v>
      </c>
      <c r="E28" s="32" t="s">
        <v>31</v>
      </c>
      <c r="F28" s="32" t="s">
        <v>258</v>
      </c>
      <c r="G28" s="32" t="s">
        <v>29</v>
      </c>
      <c r="H28" s="28">
        <v>1884.862</v>
      </c>
      <c r="I28" s="24">
        <v>368.821</v>
      </c>
      <c r="J28" s="24">
        <f t="shared" si="0"/>
        <v>19.56753332604721</v>
      </c>
    </row>
    <row r="29" spans="1:10" ht="78.75">
      <c r="A29" s="10" t="s">
        <v>42</v>
      </c>
      <c r="B29" s="10" t="s">
        <v>218</v>
      </c>
      <c r="C29" s="38" t="s">
        <v>205</v>
      </c>
      <c r="D29" s="15" t="s">
        <v>21</v>
      </c>
      <c r="E29" s="15" t="s">
        <v>31</v>
      </c>
      <c r="F29" s="16" t="s">
        <v>259</v>
      </c>
      <c r="G29" s="15"/>
      <c r="H29" s="22">
        <f>H30+H32</f>
        <v>216.63</v>
      </c>
      <c r="I29" s="24">
        <f>I30+I32</f>
        <v>97.029</v>
      </c>
      <c r="J29" s="24">
        <v>100</v>
      </c>
    </row>
    <row r="30" spans="1:10" ht="31.5">
      <c r="A30" s="10" t="s">
        <v>45</v>
      </c>
      <c r="B30" s="10" t="s">
        <v>218</v>
      </c>
      <c r="C30" s="11" t="s">
        <v>28</v>
      </c>
      <c r="D30" s="16" t="s">
        <v>21</v>
      </c>
      <c r="E30" s="16" t="s">
        <v>21</v>
      </c>
      <c r="F30" s="16" t="s">
        <v>259</v>
      </c>
      <c r="G30" s="16" t="s">
        <v>27</v>
      </c>
      <c r="H30" s="22">
        <f>H31</f>
        <v>166.382</v>
      </c>
      <c r="I30" s="24">
        <f>I31</f>
        <v>63.738</v>
      </c>
      <c r="J30" s="24">
        <v>100</v>
      </c>
    </row>
    <row r="31" spans="1:10" ht="33.75">
      <c r="A31" s="10" t="s">
        <v>46</v>
      </c>
      <c r="B31" s="10" t="s">
        <v>218</v>
      </c>
      <c r="C31" s="33" t="s">
        <v>28</v>
      </c>
      <c r="D31" s="15" t="s">
        <v>21</v>
      </c>
      <c r="E31" s="15" t="s">
        <v>31</v>
      </c>
      <c r="F31" s="15" t="s">
        <v>259</v>
      </c>
      <c r="G31" s="15" t="s">
        <v>27</v>
      </c>
      <c r="H31" s="29">
        <v>166.382</v>
      </c>
      <c r="I31" s="24">
        <v>63.738</v>
      </c>
      <c r="J31" s="24">
        <v>100</v>
      </c>
    </row>
    <row r="32" spans="1:10" ht="21">
      <c r="A32" s="10" t="s">
        <v>48</v>
      </c>
      <c r="B32" s="10" t="s">
        <v>218</v>
      </c>
      <c r="C32" s="11" t="s">
        <v>30</v>
      </c>
      <c r="D32" s="15" t="s">
        <v>21</v>
      </c>
      <c r="E32" s="15" t="s">
        <v>31</v>
      </c>
      <c r="F32" s="16" t="s">
        <v>259</v>
      </c>
      <c r="G32" s="16" t="s">
        <v>29</v>
      </c>
      <c r="H32" s="22">
        <f>H33</f>
        <v>50.248</v>
      </c>
      <c r="I32" s="24">
        <f>I33</f>
        <v>33.291</v>
      </c>
      <c r="J32" s="24">
        <v>100</v>
      </c>
    </row>
    <row r="33" spans="1:10" ht="22.5">
      <c r="A33" s="10" t="s">
        <v>50</v>
      </c>
      <c r="B33" s="10" t="s">
        <v>218</v>
      </c>
      <c r="C33" s="33" t="s">
        <v>30</v>
      </c>
      <c r="D33" s="15" t="s">
        <v>21</v>
      </c>
      <c r="E33" s="15" t="s">
        <v>31</v>
      </c>
      <c r="F33" s="15" t="s">
        <v>259</v>
      </c>
      <c r="G33" s="15" t="s">
        <v>29</v>
      </c>
      <c r="H33" s="29">
        <v>50.248</v>
      </c>
      <c r="I33" s="24">
        <v>33.291</v>
      </c>
      <c r="J33" s="24">
        <v>100</v>
      </c>
    </row>
    <row r="34" spans="1:10" ht="31.5">
      <c r="A34" s="10" t="s">
        <v>53</v>
      </c>
      <c r="B34" s="10" t="s">
        <v>218</v>
      </c>
      <c r="C34" s="11" t="s">
        <v>44</v>
      </c>
      <c r="D34" s="10" t="s">
        <v>21</v>
      </c>
      <c r="E34" s="10" t="s">
        <v>31</v>
      </c>
      <c r="F34" s="43" t="s">
        <v>258</v>
      </c>
      <c r="G34" s="10" t="s">
        <v>261</v>
      </c>
      <c r="H34" s="26">
        <f>H35+H36</f>
        <v>5318.977</v>
      </c>
      <c r="I34" s="23">
        <f>I35+I36</f>
        <v>1823.991</v>
      </c>
      <c r="J34" s="24">
        <f t="shared" si="0"/>
        <v>34.29213925910941</v>
      </c>
    </row>
    <row r="35" spans="1:10" ht="33.75">
      <c r="A35" s="10" t="s">
        <v>54</v>
      </c>
      <c r="B35" s="44" t="s">
        <v>218</v>
      </c>
      <c r="C35" s="31" t="s">
        <v>44</v>
      </c>
      <c r="D35" s="32" t="s">
        <v>21</v>
      </c>
      <c r="E35" s="32" t="s">
        <v>31</v>
      </c>
      <c r="F35" s="32" t="s">
        <v>258</v>
      </c>
      <c r="G35" s="32" t="s">
        <v>43</v>
      </c>
      <c r="H35" s="28">
        <v>2118.977</v>
      </c>
      <c r="I35" s="45">
        <v>760</v>
      </c>
      <c r="J35" s="45">
        <f t="shared" si="0"/>
        <v>35.86636381612448</v>
      </c>
    </row>
    <row r="36" spans="1:10" ht="12.75">
      <c r="A36" s="10" t="s">
        <v>56</v>
      </c>
      <c r="B36" s="10"/>
      <c r="C36" s="18"/>
      <c r="D36" s="15" t="s">
        <v>21</v>
      </c>
      <c r="E36" s="15" t="s">
        <v>31</v>
      </c>
      <c r="F36" s="32" t="s">
        <v>258</v>
      </c>
      <c r="G36" s="15" t="s">
        <v>260</v>
      </c>
      <c r="H36" s="29">
        <v>3200</v>
      </c>
      <c r="I36" s="24">
        <v>1063.991</v>
      </c>
      <c r="J36" s="24"/>
    </row>
    <row r="37" spans="1:10" ht="12.75">
      <c r="A37" s="10" t="s">
        <v>58</v>
      </c>
      <c r="B37" s="46" t="s">
        <v>218</v>
      </c>
      <c r="C37" s="47" t="s">
        <v>185</v>
      </c>
      <c r="D37" s="46" t="s">
        <v>21</v>
      </c>
      <c r="E37" s="46" t="s">
        <v>31</v>
      </c>
      <c r="F37" s="43" t="s">
        <v>258</v>
      </c>
      <c r="G37" s="46" t="s">
        <v>186</v>
      </c>
      <c r="H37" s="48">
        <f>H38</f>
        <v>15</v>
      </c>
      <c r="I37" s="49">
        <f>I38</f>
        <v>2.483</v>
      </c>
      <c r="J37" s="50">
        <f t="shared" si="0"/>
        <v>16.553333333333335</v>
      </c>
    </row>
    <row r="38" spans="1:10" ht="12.75">
      <c r="A38" s="10" t="s">
        <v>59</v>
      </c>
      <c r="B38" s="10" t="s">
        <v>218</v>
      </c>
      <c r="C38" s="18" t="s">
        <v>185</v>
      </c>
      <c r="D38" s="32" t="s">
        <v>21</v>
      </c>
      <c r="E38" s="32" t="s">
        <v>31</v>
      </c>
      <c r="F38" s="32" t="s">
        <v>258</v>
      </c>
      <c r="G38" s="15" t="s">
        <v>186</v>
      </c>
      <c r="H38" s="29">
        <v>15</v>
      </c>
      <c r="I38" s="24">
        <v>2.483</v>
      </c>
      <c r="J38" s="24">
        <f t="shared" si="0"/>
        <v>16.553333333333335</v>
      </c>
    </row>
    <row r="39" spans="1:10" ht="31.5">
      <c r="A39" s="10" t="s">
        <v>60</v>
      </c>
      <c r="B39" s="10" t="s">
        <v>218</v>
      </c>
      <c r="C39" s="11" t="s">
        <v>182</v>
      </c>
      <c r="D39" s="10" t="s">
        <v>21</v>
      </c>
      <c r="E39" s="10" t="s">
        <v>183</v>
      </c>
      <c r="F39" s="16" t="s">
        <v>257</v>
      </c>
      <c r="G39" s="15"/>
      <c r="H39" s="26">
        <f>H40</f>
        <v>130</v>
      </c>
      <c r="I39" s="23">
        <f>I40</f>
        <v>0</v>
      </c>
      <c r="J39" s="24">
        <v>0</v>
      </c>
    </row>
    <row r="40" spans="1:10" ht="33.75">
      <c r="A40" s="10" t="s">
        <v>62</v>
      </c>
      <c r="B40" s="10" t="s">
        <v>218</v>
      </c>
      <c r="C40" s="31" t="s">
        <v>44</v>
      </c>
      <c r="D40" s="15" t="s">
        <v>21</v>
      </c>
      <c r="E40" s="15" t="s">
        <v>183</v>
      </c>
      <c r="F40" s="15" t="s">
        <v>257</v>
      </c>
      <c r="G40" s="15" t="s">
        <v>43</v>
      </c>
      <c r="H40" s="29">
        <v>130</v>
      </c>
      <c r="I40" s="24">
        <v>0</v>
      </c>
      <c r="J40" s="24">
        <v>0</v>
      </c>
    </row>
    <row r="41" spans="1:10" s="35" customFormat="1" ht="12.75">
      <c r="A41" s="10" t="s">
        <v>65</v>
      </c>
      <c r="B41" s="10" t="s">
        <v>218</v>
      </c>
      <c r="C41" s="11" t="s">
        <v>47</v>
      </c>
      <c r="D41" s="10" t="s">
        <v>21</v>
      </c>
      <c r="E41" s="10" t="s">
        <v>34</v>
      </c>
      <c r="F41" s="10"/>
      <c r="G41" s="10"/>
      <c r="H41" s="26">
        <f>H42</f>
        <v>100</v>
      </c>
      <c r="I41" s="24">
        <v>0</v>
      </c>
      <c r="J41" s="24">
        <v>0</v>
      </c>
    </row>
    <row r="42" spans="1:10" s="35" customFormat="1" ht="21">
      <c r="A42" s="10" t="s">
        <v>67</v>
      </c>
      <c r="B42" s="10" t="s">
        <v>218</v>
      </c>
      <c r="C42" s="11" t="s">
        <v>49</v>
      </c>
      <c r="D42" s="10" t="s">
        <v>21</v>
      </c>
      <c r="E42" s="10" t="s">
        <v>34</v>
      </c>
      <c r="F42" s="42" t="s">
        <v>256</v>
      </c>
      <c r="G42" s="10"/>
      <c r="H42" s="26">
        <f>H43</f>
        <v>100</v>
      </c>
      <c r="I42" s="24">
        <v>0</v>
      </c>
      <c r="J42" s="24">
        <v>0</v>
      </c>
    </row>
    <row r="43" spans="1:10" ht="12.75">
      <c r="A43" s="10" t="s">
        <v>68</v>
      </c>
      <c r="B43" s="10" t="s">
        <v>218</v>
      </c>
      <c r="C43" s="11" t="s">
        <v>52</v>
      </c>
      <c r="D43" s="10" t="s">
        <v>21</v>
      </c>
      <c r="E43" s="10" t="s">
        <v>34</v>
      </c>
      <c r="F43" s="42" t="s">
        <v>256</v>
      </c>
      <c r="G43" s="10" t="s">
        <v>51</v>
      </c>
      <c r="H43" s="26">
        <f>H44</f>
        <v>100</v>
      </c>
      <c r="I43" s="24">
        <v>0</v>
      </c>
      <c r="J43" s="24">
        <v>0</v>
      </c>
    </row>
    <row r="44" spans="1:10" s="35" customFormat="1" ht="12.75">
      <c r="A44" s="10" t="s">
        <v>69</v>
      </c>
      <c r="B44" s="10" t="s">
        <v>218</v>
      </c>
      <c r="C44" s="36" t="s">
        <v>52</v>
      </c>
      <c r="D44" s="37" t="s">
        <v>21</v>
      </c>
      <c r="E44" s="37" t="s">
        <v>34</v>
      </c>
      <c r="F44" s="37" t="s">
        <v>256</v>
      </c>
      <c r="G44" s="37" t="s">
        <v>51</v>
      </c>
      <c r="H44" s="27">
        <v>100</v>
      </c>
      <c r="I44" s="24">
        <v>0</v>
      </c>
      <c r="J44" s="24">
        <v>0</v>
      </c>
    </row>
    <row r="45" spans="1:10" ht="12.75">
      <c r="A45" s="10" t="s">
        <v>70</v>
      </c>
      <c r="B45" s="10" t="s">
        <v>218</v>
      </c>
      <c r="C45" s="11" t="s">
        <v>55</v>
      </c>
      <c r="D45" s="10" t="s">
        <v>21</v>
      </c>
      <c r="E45" s="10" t="s">
        <v>36</v>
      </c>
      <c r="F45" s="10"/>
      <c r="G45" s="10"/>
      <c r="H45" s="26">
        <f aca="true" t="shared" si="1" ref="H45:I47">H46</f>
        <v>19.932</v>
      </c>
      <c r="I45" s="23">
        <f t="shared" si="1"/>
        <v>4.983</v>
      </c>
      <c r="J45" s="24">
        <f t="shared" si="0"/>
        <v>25</v>
      </c>
    </row>
    <row r="46" spans="1:10" ht="52.5">
      <c r="A46" s="10" t="s">
        <v>71</v>
      </c>
      <c r="B46" s="10" t="s">
        <v>218</v>
      </c>
      <c r="C46" s="11" t="s">
        <v>57</v>
      </c>
      <c r="D46" s="10" t="s">
        <v>21</v>
      </c>
      <c r="E46" s="10" t="s">
        <v>36</v>
      </c>
      <c r="F46" s="42" t="s">
        <v>254</v>
      </c>
      <c r="G46" s="10"/>
      <c r="H46" s="26">
        <f t="shared" si="1"/>
        <v>19.932</v>
      </c>
      <c r="I46" s="23">
        <f t="shared" si="1"/>
        <v>4.983</v>
      </c>
      <c r="J46" s="24">
        <f t="shared" si="0"/>
        <v>25</v>
      </c>
    </row>
    <row r="47" spans="1:10" ht="31.5">
      <c r="A47" s="10" t="s">
        <v>72</v>
      </c>
      <c r="B47" s="10" t="s">
        <v>218</v>
      </c>
      <c r="C47" s="11" t="s">
        <v>44</v>
      </c>
      <c r="D47" s="10" t="s">
        <v>21</v>
      </c>
      <c r="E47" s="10" t="s">
        <v>36</v>
      </c>
      <c r="F47" s="42" t="s">
        <v>254</v>
      </c>
      <c r="G47" s="10" t="s">
        <v>43</v>
      </c>
      <c r="H47" s="26">
        <f t="shared" si="1"/>
        <v>19.932</v>
      </c>
      <c r="I47" s="23">
        <f t="shared" si="1"/>
        <v>4.983</v>
      </c>
      <c r="J47" s="24">
        <f t="shared" si="0"/>
        <v>25</v>
      </c>
    </row>
    <row r="48" spans="1:10" ht="33.75">
      <c r="A48" s="10" t="s">
        <v>73</v>
      </c>
      <c r="B48" s="10" t="s">
        <v>218</v>
      </c>
      <c r="C48" s="36" t="s">
        <v>44</v>
      </c>
      <c r="D48" s="37" t="s">
        <v>21</v>
      </c>
      <c r="E48" s="37" t="s">
        <v>36</v>
      </c>
      <c r="F48" s="37" t="s">
        <v>254</v>
      </c>
      <c r="G48" s="37" t="s">
        <v>43</v>
      </c>
      <c r="H48" s="27">
        <v>19.932</v>
      </c>
      <c r="I48" s="24">
        <v>4.983</v>
      </c>
      <c r="J48" s="24">
        <f t="shared" si="0"/>
        <v>25</v>
      </c>
    </row>
    <row r="49" spans="1:10" ht="12.75">
      <c r="A49" s="10" t="s">
        <v>74</v>
      </c>
      <c r="B49" s="10" t="s">
        <v>218</v>
      </c>
      <c r="C49" s="11" t="s">
        <v>61</v>
      </c>
      <c r="D49" s="10" t="s">
        <v>23</v>
      </c>
      <c r="E49" s="10"/>
      <c r="F49" s="10"/>
      <c r="G49" s="10"/>
      <c r="H49" s="26">
        <f>H50</f>
        <v>596.03</v>
      </c>
      <c r="I49" s="23">
        <f>I50</f>
        <v>128.996</v>
      </c>
      <c r="J49" s="24">
        <f t="shared" si="0"/>
        <v>21.64253477173968</v>
      </c>
    </row>
    <row r="50" spans="1:10" ht="21">
      <c r="A50" s="10" t="s">
        <v>75</v>
      </c>
      <c r="B50" s="10" t="s">
        <v>218</v>
      </c>
      <c r="C50" s="11" t="s">
        <v>64</v>
      </c>
      <c r="D50" s="10" t="s">
        <v>23</v>
      </c>
      <c r="E50" s="10" t="s">
        <v>63</v>
      </c>
      <c r="F50" s="10"/>
      <c r="G50" s="10"/>
      <c r="H50" s="26">
        <f>H51</f>
        <v>596.03</v>
      </c>
      <c r="I50" s="23">
        <f>I51</f>
        <v>128.996</v>
      </c>
      <c r="J50" s="24">
        <f t="shared" si="0"/>
        <v>21.64253477173968</v>
      </c>
    </row>
    <row r="51" spans="1:10" ht="31.5">
      <c r="A51" s="10" t="s">
        <v>77</v>
      </c>
      <c r="B51" s="10" t="s">
        <v>218</v>
      </c>
      <c r="C51" s="11" t="s">
        <v>66</v>
      </c>
      <c r="D51" s="10" t="s">
        <v>23</v>
      </c>
      <c r="E51" s="10" t="s">
        <v>63</v>
      </c>
      <c r="F51" s="43" t="s">
        <v>255</v>
      </c>
      <c r="G51" s="10"/>
      <c r="H51" s="26">
        <f>H52+H54+H56</f>
        <v>596.03</v>
      </c>
      <c r="I51" s="23">
        <f>I52+I54+I56</f>
        <v>128.996</v>
      </c>
      <c r="J51" s="24">
        <f t="shared" si="0"/>
        <v>21.64253477173968</v>
      </c>
    </row>
    <row r="52" spans="1:10" ht="31.5">
      <c r="A52" s="10" t="s">
        <v>80</v>
      </c>
      <c r="B52" s="10" t="s">
        <v>218</v>
      </c>
      <c r="C52" s="11" t="s">
        <v>28</v>
      </c>
      <c r="D52" s="10" t="s">
        <v>23</v>
      </c>
      <c r="E52" s="10" t="s">
        <v>63</v>
      </c>
      <c r="F52" s="43" t="s">
        <v>255</v>
      </c>
      <c r="G52" s="10" t="s">
        <v>27</v>
      </c>
      <c r="H52" s="26">
        <f>H53</f>
        <v>353</v>
      </c>
      <c r="I52" s="23">
        <f>I53</f>
        <v>81.038</v>
      </c>
      <c r="J52" s="24">
        <f t="shared" si="0"/>
        <v>22.956940509915015</v>
      </c>
    </row>
    <row r="53" spans="1:10" ht="33.75">
      <c r="A53" s="10" t="s">
        <v>284</v>
      </c>
      <c r="B53" s="10" t="s">
        <v>218</v>
      </c>
      <c r="C53" s="36" t="s">
        <v>28</v>
      </c>
      <c r="D53" s="37" t="s">
        <v>23</v>
      </c>
      <c r="E53" s="37" t="s">
        <v>63</v>
      </c>
      <c r="F53" s="32" t="s">
        <v>255</v>
      </c>
      <c r="G53" s="37" t="s">
        <v>27</v>
      </c>
      <c r="H53" s="27">
        <v>353</v>
      </c>
      <c r="I53" s="24">
        <v>81.038</v>
      </c>
      <c r="J53" s="24">
        <f t="shared" si="0"/>
        <v>22.956940509915015</v>
      </c>
    </row>
    <row r="54" spans="1:10" ht="21">
      <c r="A54" s="10" t="s">
        <v>285</v>
      </c>
      <c r="B54" s="10" t="s">
        <v>218</v>
      </c>
      <c r="C54" s="11" t="s">
        <v>30</v>
      </c>
      <c r="D54" s="10" t="s">
        <v>23</v>
      </c>
      <c r="E54" s="10" t="s">
        <v>63</v>
      </c>
      <c r="F54" s="43" t="s">
        <v>255</v>
      </c>
      <c r="G54" s="10" t="s">
        <v>29</v>
      </c>
      <c r="H54" s="26">
        <f>H55</f>
        <v>107</v>
      </c>
      <c r="I54" s="23">
        <f>I55</f>
        <v>23.558</v>
      </c>
      <c r="J54" s="24">
        <f t="shared" si="0"/>
        <v>22.01682242990654</v>
      </c>
    </row>
    <row r="55" spans="1:10" ht="22.5">
      <c r="A55" s="10" t="s">
        <v>81</v>
      </c>
      <c r="B55" s="10" t="s">
        <v>218</v>
      </c>
      <c r="C55" s="36" t="s">
        <v>30</v>
      </c>
      <c r="D55" s="37" t="s">
        <v>23</v>
      </c>
      <c r="E55" s="37" t="s">
        <v>63</v>
      </c>
      <c r="F55" s="32" t="s">
        <v>255</v>
      </c>
      <c r="G55" s="37" t="s">
        <v>29</v>
      </c>
      <c r="H55" s="27">
        <v>107</v>
      </c>
      <c r="I55" s="24">
        <v>23.558</v>
      </c>
      <c r="J55" s="24">
        <f t="shared" si="0"/>
        <v>22.01682242990654</v>
      </c>
    </row>
    <row r="56" spans="1:10" ht="31.5">
      <c r="A56" s="10" t="s">
        <v>84</v>
      </c>
      <c r="B56" s="10" t="s">
        <v>218</v>
      </c>
      <c r="C56" s="11" t="s">
        <v>44</v>
      </c>
      <c r="D56" s="10" t="s">
        <v>23</v>
      </c>
      <c r="E56" s="10" t="s">
        <v>63</v>
      </c>
      <c r="F56" s="43" t="s">
        <v>255</v>
      </c>
      <c r="G56" s="10" t="s">
        <v>43</v>
      </c>
      <c r="H56" s="26">
        <f>H57</f>
        <v>136.03</v>
      </c>
      <c r="I56" s="23">
        <f>I57</f>
        <v>24.4</v>
      </c>
      <c r="J56" s="24">
        <f t="shared" si="0"/>
        <v>17.937219730941703</v>
      </c>
    </row>
    <row r="57" spans="1:10" ht="33.75">
      <c r="A57" s="10" t="s">
        <v>85</v>
      </c>
      <c r="B57" s="10" t="s">
        <v>218</v>
      </c>
      <c r="C57" s="31" t="s">
        <v>44</v>
      </c>
      <c r="D57" s="32" t="s">
        <v>23</v>
      </c>
      <c r="E57" s="32" t="s">
        <v>63</v>
      </c>
      <c r="F57" s="32" t="s">
        <v>255</v>
      </c>
      <c r="G57" s="32" t="s">
        <v>43</v>
      </c>
      <c r="H57" s="28">
        <v>136.03</v>
      </c>
      <c r="I57" s="24">
        <v>24.4</v>
      </c>
      <c r="J57" s="24">
        <f t="shared" si="0"/>
        <v>17.937219730941703</v>
      </c>
    </row>
    <row r="58" spans="1:10" ht="36">
      <c r="A58" s="10" t="s">
        <v>86</v>
      </c>
      <c r="B58" s="10" t="s">
        <v>218</v>
      </c>
      <c r="C58" s="21" t="s">
        <v>187</v>
      </c>
      <c r="D58" s="10" t="s">
        <v>63</v>
      </c>
      <c r="E58" s="15"/>
      <c r="F58" s="15"/>
      <c r="G58" s="15"/>
      <c r="H58" s="26">
        <f>H59+H62</f>
        <v>451.66700000000003</v>
      </c>
      <c r="I58" s="23">
        <f>I59+I62</f>
        <v>0</v>
      </c>
      <c r="J58" s="24">
        <f t="shared" si="0"/>
        <v>0</v>
      </c>
    </row>
    <row r="59" spans="1:10" ht="42">
      <c r="A59" s="10" t="s">
        <v>87</v>
      </c>
      <c r="B59" s="10" t="s">
        <v>218</v>
      </c>
      <c r="C59" s="11" t="s">
        <v>188</v>
      </c>
      <c r="D59" s="10" t="s">
        <v>63</v>
      </c>
      <c r="E59" s="16" t="s">
        <v>82</v>
      </c>
      <c r="F59" s="51" t="s">
        <v>279</v>
      </c>
      <c r="G59" s="15"/>
      <c r="H59" s="26">
        <f>H60</f>
        <v>100</v>
      </c>
      <c r="I59" s="23">
        <f>I60</f>
        <v>0</v>
      </c>
      <c r="J59" s="24">
        <f t="shared" si="0"/>
        <v>0</v>
      </c>
    </row>
    <row r="60" spans="1:10" ht="31.5">
      <c r="A60" s="10" t="s">
        <v>88</v>
      </c>
      <c r="B60" s="10" t="s">
        <v>218</v>
      </c>
      <c r="C60" s="11" t="s">
        <v>44</v>
      </c>
      <c r="D60" s="10" t="s">
        <v>63</v>
      </c>
      <c r="E60" s="10" t="s">
        <v>82</v>
      </c>
      <c r="F60" s="51" t="s">
        <v>279</v>
      </c>
      <c r="G60" s="10" t="s">
        <v>43</v>
      </c>
      <c r="H60" s="26">
        <f>H61</f>
        <v>100</v>
      </c>
      <c r="I60" s="24">
        <f>I61</f>
        <v>0</v>
      </c>
      <c r="J60" s="24">
        <f t="shared" si="0"/>
        <v>0</v>
      </c>
    </row>
    <row r="61" spans="1:10" ht="33.75">
      <c r="A61" s="10" t="s">
        <v>89</v>
      </c>
      <c r="B61" s="10" t="s">
        <v>218</v>
      </c>
      <c r="C61" s="31" t="s">
        <v>44</v>
      </c>
      <c r="D61" s="39" t="s">
        <v>63</v>
      </c>
      <c r="E61" s="39" t="s">
        <v>82</v>
      </c>
      <c r="F61" s="39" t="s">
        <v>279</v>
      </c>
      <c r="G61" s="39" t="s">
        <v>43</v>
      </c>
      <c r="H61" s="30">
        <v>100</v>
      </c>
      <c r="I61" s="24"/>
      <c r="J61" s="24">
        <f t="shared" si="0"/>
        <v>0</v>
      </c>
    </row>
    <row r="62" spans="1:10" ht="24">
      <c r="A62" s="10" t="s">
        <v>90</v>
      </c>
      <c r="B62" s="10" t="s">
        <v>218</v>
      </c>
      <c r="C62" s="21" t="s">
        <v>189</v>
      </c>
      <c r="D62" s="10" t="s">
        <v>63</v>
      </c>
      <c r="E62" s="10" t="s">
        <v>12</v>
      </c>
      <c r="F62" s="10"/>
      <c r="G62" s="10"/>
      <c r="H62" s="26">
        <f>H63+H65</f>
        <v>351.66700000000003</v>
      </c>
      <c r="I62" s="23">
        <f>I63</f>
        <v>0</v>
      </c>
      <c r="J62" s="24">
        <f t="shared" si="0"/>
        <v>0</v>
      </c>
    </row>
    <row r="63" spans="1:10" ht="22.5">
      <c r="A63" s="10" t="s">
        <v>91</v>
      </c>
      <c r="B63" s="10" t="s">
        <v>218</v>
      </c>
      <c r="C63" s="17" t="s">
        <v>190</v>
      </c>
      <c r="D63" s="16" t="s">
        <v>63</v>
      </c>
      <c r="E63" s="16" t="s">
        <v>12</v>
      </c>
      <c r="F63" s="15" t="s">
        <v>280</v>
      </c>
      <c r="G63" s="16" t="s">
        <v>43</v>
      </c>
      <c r="H63" s="22">
        <f>H64</f>
        <v>316.5</v>
      </c>
      <c r="I63" s="24">
        <f>I64</f>
        <v>0</v>
      </c>
      <c r="J63" s="24">
        <f t="shared" si="0"/>
        <v>0</v>
      </c>
    </row>
    <row r="64" spans="1:10" ht="33.75">
      <c r="A64" s="10" t="s">
        <v>92</v>
      </c>
      <c r="B64" s="10" t="s">
        <v>218</v>
      </c>
      <c r="C64" s="31" t="s">
        <v>44</v>
      </c>
      <c r="D64" s="15" t="s">
        <v>63</v>
      </c>
      <c r="E64" s="15" t="s">
        <v>12</v>
      </c>
      <c r="F64" s="15" t="s">
        <v>280</v>
      </c>
      <c r="G64" s="15" t="s">
        <v>43</v>
      </c>
      <c r="H64" s="29">
        <v>316.5</v>
      </c>
      <c r="I64" s="24"/>
      <c r="J64" s="24">
        <f t="shared" si="0"/>
        <v>0</v>
      </c>
    </row>
    <row r="65" spans="1:10" ht="22.5">
      <c r="A65" s="10" t="s">
        <v>93</v>
      </c>
      <c r="B65" s="10" t="s">
        <v>218</v>
      </c>
      <c r="C65" s="17" t="s">
        <v>191</v>
      </c>
      <c r="D65" s="16" t="s">
        <v>63</v>
      </c>
      <c r="E65" s="16" t="s">
        <v>12</v>
      </c>
      <c r="F65" s="15" t="s">
        <v>281</v>
      </c>
      <c r="G65" s="16" t="s">
        <v>43</v>
      </c>
      <c r="H65" s="22">
        <f>H66</f>
        <v>35.167</v>
      </c>
      <c r="I65" s="24">
        <v>0</v>
      </c>
      <c r="J65" s="24">
        <f t="shared" si="0"/>
        <v>0</v>
      </c>
    </row>
    <row r="66" spans="1:10" ht="33.75">
      <c r="A66" s="10" t="s">
        <v>96</v>
      </c>
      <c r="B66" s="10" t="s">
        <v>218</v>
      </c>
      <c r="C66" s="31" t="s">
        <v>44</v>
      </c>
      <c r="D66" s="15" t="s">
        <v>63</v>
      </c>
      <c r="E66" s="15" t="s">
        <v>12</v>
      </c>
      <c r="F66" s="15" t="s">
        <v>281</v>
      </c>
      <c r="G66" s="15" t="s">
        <v>43</v>
      </c>
      <c r="H66" s="29">
        <v>35.167</v>
      </c>
      <c r="I66" s="24">
        <v>0</v>
      </c>
      <c r="J66" s="24">
        <f t="shared" si="0"/>
        <v>0</v>
      </c>
    </row>
    <row r="67" spans="1:10" ht="12.75">
      <c r="A67" s="10" t="s">
        <v>98</v>
      </c>
      <c r="B67" s="10" t="s">
        <v>218</v>
      </c>
      <c r="C67" s="11" t="s">
        <v>76</v>
      </c>
      <c r="D67" s="10" t="s">
        <v>31</v>
      </c>
      <c r="E67" s="10"/>
      <c r="F67" s="10"/>
      <c r="G67" s="10"/>
      <c r="H67" s="26">
        <f>H68+H72+H88</f>
        <v>10416.676</v>
      </c>
      <c r="I67" s="23">
        <f>I68+I72</f>
        <v>319.637</v>
      </c>
      <c r="J67" s="24">
        <f t="shared" si="0"/>
        <v>3.068512450612844</v>
      </c>
    </row>
    <row r="68" spans="1:10" ht="16.5" customHeight="1">
      <c r="A68" s="10" t="s">
        <v>100</v>
      </c>
      <c r="B68" s="10" t="s">
        <v>218</v>
      </c>
      <c r="C68" s="11" t="s">
        <v>79</v>
      </c>
      <c r="D68" s="10" t="s">
        <v>31</v>
      </c>
      <c r="E68" s="10" t="s">
        <v>78</v>
      </c>
      <c r="F68" s="10"/>
      <c r="G68" s="10"/>
      <c r="H68" s="26">
        <f aca="true" t="shared" si="2" ref="H68:I70">H69</f>
        <v>3880.392</v>
      </c>
      <c r="I68" s="23">
        <f t="shared" si="2"/>
        <v>319.637</v>
      </c>
      <c r="J68" s="24">
        <f t="shared" si="0"/>
        <v>8.237234794835162</v>
      </c>
    </row>
    <row r="69" spans="1:10" ht="67.5" customHeight="1">
      <c r="A69" s="10" t="s">
        <v>101</v>
      </c>
      <c r="B69" s="10" t="s">
        <v>218</v>
      </c>
      <c r="C69" s="11" t="s">
        <v>239</v>
      </c>
      <c r="D69" s="10" t="s">
        <v>31</v>
      </c>
      <c r="E69" s="10" t="s">
        <v>78</v>
      </c>
      <c r="F69" s="42" t="s">
        <v>248</v>
      </c>
      <c r="G69" s="10"/>
      <c r="H69" s="26">
        <f t="shared" si="2"/>
        <v>3880.392</v>
      </c>
      <c r="I69" s="24">
        <f t="shared" si="2"/>
        <v>319.637</v>
      </c>
      <c r="J69" s="24">
        <f t="shared" si="0"/>
        <v>8.237234794835162</v>
      </c>
    </row>
    <row r="70" spans="1:10" ht="60.75" customHeight="1">
      <c r="A70" s="10" t="s">
        <v>102</v>
      </c>
      <c r="B70" s="10" t="s">
        <v>218</v>
      </c>
      <c r="C70" s="40" t="s">
        <v>192</v>
      </c>
      <c r="D70" s="10" t="s">
        <v>31</v>
      </c>
      <c r="E70" s="10" t="s">
        <v>78</v>
      </c>
      <c r="F70" s="42" t="s">
        <v>248</v>
      </c>
      <c r="G70" s="10" t="s">
        <v>193</v>
      </c>
      <c r="H70" s="26">
        <f t="shared" si="2"/>
        <v>3880.392</v>
      </c>
      <c r="I70" s="24">
        <f t="shared" si="2"/>
        <v>319.637</v>
      </c>
      <c r="J70" s="24">
        <f t="shared" si="0"/>
        <v>8.237234794835162</v>
      </c>
    </row>
    <row r="71" spans="1:10" ht="60" customHeight="1">
      <c r="A71" s="10" t="s">
        <v>104</v>
      </c>
      <c r="B71" s="10" t="s">
        <v>218</v>
      </c>
      <c r="C71" s="36" t="s">
        <v>192</v>
      </c>
      <c r="D71" s="37" t="s">
        <v>31</v>
      </c>
      <c r="E71" s="37" t="s">
        <v>78</v>
      </c>
      <c r="F71" s="37" t="s">
        <v>248</v>
      </c>
      <c r="G71" s="37" t="s">
        <v>193</v>
      </c>
      <c r="H71" s="27">
        <v>3880.392</v>
      </c>
      <c r="I71" s="24">
        <v>319.637</v>
      </c>
      <c r="J71" s="24">
        <f t="shared" si="0"/>
        <v>8.237234794835162</v>
      </c>
    </row>
    <row r="72" spans="1:10" ht="12.75">
      <c r="A72" s="10" t="s">
        <v>105</v>
      </c>
      <c r="B72" s="10" t="s">
        <v>218</v>
      </c>
      <c r="C72" s="11" t="s">
        <v>83</v>
      </c>
      <c r="D72" s="10" t="s">
        <v>31</v>
      </c>
      <c r="E72" s="10" t="s">
        <v>82</v>
      </c>
      <c r="F72" s="10"/>
      <c r="G72" s="10"/>
      <c r="H72" s="26">
        <f>H73+H79+H82+H85+H76</f>
        <v>6536.284</v>
      </c>
      <c r="I72" s="23">
        <f>I73+I79+I82+I85+I76</f>
        <v>0</v>
      </c>
      <c r="J72" s="24">
        <f t="shared" si="0"/>
        <v>0</v>
      </c>
    </row>
    <row r="73" spans="1:10" ht="42">
      <c r="A73" s="10" t="s">
        <v>106</v>
      </c>
      <c r="B73" s="10" t="s">
        <v>218</v>
      </c>
      <c r="C73" s="11" t="s">
        <v>176</v>
      </c>
      <c r="D73" s="10" t="s">
        <v>31</v>
      </c>
      <c r="E73" s="10" t="s">
        <v>82</v>
      </c>
      <c r="F73" s="43" t="s">
        <v>249</v>
      </c>
      <c r="G73" s="10"/>
      <c r="H73" s="26">
        <f>H74</f>
        <v>1815.684</v>
      </c>
      <c r="I73" s="23">
        <f>I74</f>
        <v>0</v>
      </c>
      <c r="J73" s="24">
        <f t="shared" si="0"/>
        <v>0</v>
      </c>
    </row>
    <row r="74" spans="1:10" ht="31.5">
      <c r="A74" s="10" t="s">
        <v>107</v>
      </c>
      <c r="B74" s="10" t="s">
        <v>218</v>
      </c>
      <c r="C74" s="11" t="s">
        <v>44</v>
      </c>
      <c r="D74" s="10" t="s">
        <v>31</v>
      </c>
      <c r="E74" s="10" t="s">
        <v>82</v>
      </c>
      <c r="F74" s="43" t="s">
        <v>249</v>
      </c>
      <c r="G74" s="10" t="s">
        <v>175</v>
      </c>
      <c r="H74" s="26">
        <f>H75</f>
        <v>1815.684</v>
      </c>
      <c r="I74" s="23">
        <f>I75</f>
        <v>0</v>
      </c>
      <c r="J74" s="24">
        <f t="shared" si="0"/>
        <v>0</v>
      </c>
    </row>
    <row r="75" spans="1:10" ht="33.75">
      <c r="A75" s="10" t="s">
        <v>108</v>
      </c>
      <c r="B75" s="10" t="s">
        <v>218</v>
      </c>
      <c r="C75" s="31" t="s">
        <v>44</v>
      </c>
      <c r="D75" s="32" t="s">
        <v>31</v>
      </c>
      <c r="E75" s="32" t="s">
        <v>82</v>
      </c>
      <c r="F75" s="32" t="s">
        <v>249</v>
      </c>
      <c r="G75" s="32" t="s">
        <v>175</v>
      </c>
      <c r="H75" s="28">
        <v>1815.684</v>
      </c>
      <c r="I75" s="24">
        <v>0</v>
      </c>
      <c r="J75" s="24">
        <f t="shared" si="0"/>
        <v>0</v>
      </c>
    </row>
    <row r="76" spans="1:10" ht="21">
      <c r="A76" s="10" t="s">
        <v>109</v>
      </c>
      <c r="B76" s="10" t="s">
        <v>218</v>
      </c>
      <c r="C76" s="11" t="s">
        <v>172</v>
      </c>
      <c r="D76" s="10" t="s">
        <v>31</v>
      </c>
      <c r="E76" s="10" t="s">
        <v>82</v>
      </c>
      <c r="F76" s="16"/>
      <c r="G76" s="10"/>
      <c r="H76" s="26">
        <f>H77</f>
        <v>34.498</v>
      </c>
      <c r="I76" s="23">
        <f>I77</f>
        <v>0</v>
      </c>
      <c r="J76" s="24">
        <f t="shared" si="0"/>
        <v>0</v>
      </c>
    </row>
    <row r="77" spans="1:10" ht="31.5">
      <c r="A77" s="10" t="s">
        <v>110</v>
      </c>
      <c r="B77" s="10" t="s">
        <v>218</v>
      </c>
      <c r="C77" s="11" t="s">
        <v>44</v>
      </c>
      <c r="D77" s="16" t="s">
        <v>31</v>
      </c>
      <c r="E77" s="16" t="s">
        <v>82</v>
      </c>
      <c r="F77" s="43" t="s">
        <v>250</v>
      </c>
      <c r="G77" s="16" t="s">
        <v>175</v>
      </c>
      <c r="H77" s="22">
        <f>H78</f>
        <v>34.498</v>
      </c>
      <c r="I77" s="25">
        <f>I78</f>
        <v>0</v>
      </c>
      <c r="J77" s="24">
        <f aca="true" t="shared" si="3" ref="J77:J129">I77/H77*100</f>
        <v>0</v>
      </c>
    </row>
    <row r="78" spans="1:10" ht="33.75">
      <c r="A78" s="10" t="s">
        <v>112</v>
      </c>
      <c r="B78" s="10" t="s">
        <v>218</v>
      </c>
      <c r="C78" s="31" t="s">
        <v>44</v>
      </c>
      <c r="D78" s="32" t="s">
        <v>31</v>
      </c>
      <c r="E78" s="32" t="s">
        <v>82</v>
      </c>
      <c r="F78" s="32" t="s">
        <v>250</v>
      </c>
      <c r="G78" s="32" t="s">
        <v>175</v>
      </c>
      <c r="H78" s="29">
        <v>34.498</v>
      </c>
      <c r="I78" s="24">
        <v>0</v>
      </c>
      <c r="J78" s="24">
        <f t="shared" si="3"/>
        <v>0</v>
      </c>
    </row>
    <row r="79" spans="1:10" ht="87.75" customHeight="1">
      <c r="A79" s="10" t="s">
        <v>113</v>
      </c>
      <c r="B79" s="10" t="s">
        <v>218</v>
      </c>
      <c r="C79" s="19" t="s">
        <v>178</v>
      </c>
      <c r="D79" s="10" t="s">
        <v>31</v>
      </c>
      <c r="E79" s="10" t="s">
        <v>82</v>
      </c>
      <c r="F79" s="42" t="s">
        <v>251</v>
      </c>
      <c r="G79" s="10"/>
      <c r="H79" s="26">
        <f>H80</f>
        <v>329.877</v>
      </c>
      <c r="I79" s="23">
        <f>I80</f>
        <v>0</v>
      </c>
      <c r="J79" s="24">
        <f t="shared" si="3"/>
        <v>0</v>
      </c>
    </row>
    <row r="80" spans="1:10" ht="54.75" customHeight="1">
      <c r="A80" s="10" t="s">
        <v>114</v>
      </c>
      <c r="B80" s="10" t="s">
        <v>218</v>
      </c>
      <c r="C80" s="11" t="s">
        <v>173</v>
      </c>
      <c r="D80" s="10" t="s">
        <v>31</v>
      </c>
      <c r="E80" s="10" t="s">
        <v>82</v>
      </c>
      <c r="F80" s="42" t="s">
        <v>251</v>
      </c>
      <c r="G80" s="10" t="s">
        <v>175</v>
      </c>
      <c r="H80" s="26">
        <f>H81</f>
        <v>329.877</v>
      </c>
      <c r="I80" s="23">
        <f>I81</f>
        <v>0</v>
      </c>
      <c r="J80" s="24">
        <f t="shared" si="3"/>
        <v>0</v>
      </c>
    </row>
    <row r="81" spans="1:10" ht="56.25">
      <c r="A81" s="10" t="s">
        <v>116</v>
      </c>
      <c r="B81" s="10" t="s">
        <v>218</v>
      </c>
      <c r="C81" s="18" t="s">
        <v>174</v>
      </c>
      <c r="D81" s="37" t="s">
        <v>31</v>
      </c>
      <c r="E81" s="37" t="s">
        <v>82</v>
      </c>
      <c r="F81" s="37" t="s">
        <v>251</v>
      </c>
      <c r="G81" s="37" t="s">
        <v>175</v>
      </c>
      <c r="H81" s="27">
        <v>329.877</v>
      </c>
      <c r="I81" s="24">
        <v>0</v>
      </c>
      <c r="J81" s="24">
        <f t="shared" si="3"/>
        <v>0</v>
      </c>
    </row>
    <row r="82" spans="1:10" ht="42">
      <c r="A82" s="10" t="s">
        <v>117</v>
      </c>
      <c r="B82" s="10" t="s">
        <v>218</v>
      </c>
      <c r="C82" s="11" t="s">
        <v>177</v>
      </c>
      <c r="D82" s="10" t="s">
        <v>31</v>
      </c>
      <c r="E82" s="10" t="s">
        <v>82</v>
      </c>
      <c r="F82" s="16" t="s">
        <v>252</v>
      </c>
      <c r="G82" s="10"/>
      <c r="H82" s="26">
        <f>H83</f>
        <v>4275</v>
      </c>
      <c r="I82" s="23">
        <f>I83</f>
        <v>0</v>
      </c>
      <c r="J82" s="24">
        <f t="shared" si="3"/>
        <v>0</v>
      </c>
    </row>
    <row r="83" spans="1:10" ht="52.5">
      <c r="A83" s="10" t="s">
        <v>120</v>
      </c>
      <c r="B83" s="10" t="s">
        <v>218</v>
      </c>
      <c r="C83" s="11" t="s">
        <v>173</v>
      </c>
      <c r="D83" s="10" t="s">
        <v>31</v>
      </c>
      <c r="E83" s="10" t="s">
        <v>82</v>
      </c>
      <c r="F83" s="16" t="s">
        <v>252</v>
      </c>
      <c r="G83" s="10" t="s">
        <v>175</v>
      </c>
      <c r="H83" s="26">
        <f>H84</f>
        <v>4275</v>
      </c>
      <c r="I83" s="23">
        <f>I84</f>
        <v>0</v>
      </c>
      <c r="J83" s="24">
        <f t="shared" si="3"/>
        <v>0</v>
      </c>
    </row>
    <row r="84" spans="1:10" ht="48.75" customHeight="1">
      <c r="A84" s="10" t="s">
        <v>121</v>
      </c>
      <c r="B84" s="10" t="s">
        <v>218</v>
      </c>
      <c r="C84" s="18" t="s">
        <v>174</v>
      </c>
      <c r="D84" s="15" t="s">
        <v>31</v>
      </c>
      <c r="E84" s="15" t="s">
        <v>82</v>
      </c>
      <c r="F84" s="15" t="s">
        <v>252</v>
      </c>
      <c r="G84" s="15" t="s">
        <v>175</v>
      </c>
      <c r="H84" s="29">
        <v>4275</v>
      </c>
      <c r="I84" s="24">
        <v>0</v>
      </c>
      <c r="J84" s="24">
        <f t="shared" si="3"/>
        <v>0</v>
      </c>
    </row>
    <row r="85" spans="1:10" ht="42">
      <c r="A85" s="10" t="s">
        <v>122</v>
      </c>
      <c r="B85" s="10" t="s">
        <v>218</v>
      </c>
      <c r="C85" s="11" t="s">
        <v>194</v>
      </c>
      <c r="D85" s="10" t="s">
        <v>31</v>
      </c>
      <c r="E85" s="10" t="s">
        <v>82</v>
      </c>
      <c r="F85" s="16" t="s">
        <v>253</v>
      </c>
      <c r="G85" s="10"/>
      <c r="H85" s="26">
        <f>H86</f>
        <v>81.225</v>
      </c>
      <c r="I85" s="23">
        <f>I86</f>
        <v>0</v>
      </c>
      <c r="J85" s="24">
        <f t="shared" si="3"/>
        <v>0</v>
      </c>
    </row>
    <row r="86" spans="1:10" ht="56.25">
      <c r="A86" s="10" t="s">
        <v>123</v>
      </c>
      <c r="B86" s="10" t="s">
        <v>218</v>
      </c>
      <c r="C86" s="17" t="s">
        <v>173</v>
      </c>
      <c r="D86" s="16" t="s">
        <v>31</v>
      </c>
      <c r="E86" s="16" t="s">
        <v>82</v>
      </c>
      <c r="F86" s="16" t="s">
        <v>253</v>
      </c>
      <c r="G86" s="16" t="s">
        <v>175</v>
      </c>
      <c r="H86" s="22">
        <f>H87</f>
        <v>81.225</v>
      </c>
      <c r="I86" s="25">
        <f>I87</f>
        <v>0</v>
      </c>
      <c r="J86" s="24">
        <f t="shared" si="3"/>
        <v>0</v>
      </c>
    </row>
    <row r="87" spans="1:10" ht="56.25">
      <c r="A87" s="10" t="s">
        <v>124</v>
      </c>
      <c r="B87" s="10" t="s">
        <v>218</v>
      </c>
      <c r="C87" s="18" t="s">
        <v>174</v>
      </c>
      <c r="D87" s="15" t="s">
        <v>31</v>
      </c>
      <c r="E87" s="15" t="s">
        <v>82</v>
      </c>
      <c r="F87" s="15" t="s">
        <v>253</v>
      </c>
      <c r="G87" s="15" t="s">
        <v>175</v>
      </c>
      <c r="H87" s="29">
        <v>81.225</v>
      </c>
      <c r="I87" s="24">
        <v>0</v>
      </c>
      <c r="J87" s="24">
        <f t="shared" si="3"/>
        <v>0</v>
      </c>
    </row>
    <row r="88" spans="1:10" ht="78.75" customHeight="1">
      <c r="A88" s="10" t="s">
        <v>125</v>
      </c>
      <c r="B88" s="10" t="s">
        <v>218</v>
      </c>
      <c r="C88" s="11" t="s">
        <v>206</v>
      </c>
      <c r="D88" s="16" t="s">
        <v>31</v>
      </c>
      <c r="E88" s="16" t="s">
        <v>35</v>
      </c>
      <c r="F88" s="16" t="s">
        <v>207</v>
      </c>
      <c r="G88" s="16" t="s">
        <v>175</v>
      </c>
      <c r="H88" s="22">
        <f>H89</f>
        <v>0</v>
      </c>
      <c r="I88" s="34">
        <f>I89</f>
        <v>0</v>
      </c>
      <c r="J88" s="34"/>
    </row>
    <row r="89" spans="1:10" ht="33.75">
      <c r="A89" s="10" t="s">
        <v>220</v>
      </c>
      <c r="B89" s="10" t="s">
        <v>218</v>
      </c>
      <c r="C89" s="33" t="s">
        <v>44</v>
      </c>
      <c r="D89" s="15" t="s">
        <v>31</v>
      </c>
      <c r="E89" s="15" t="s">
        <v>35</v>
      </c>
      <c r="F89" s="15" t="s">
        <v>207</v>
      </c>
      <c r="G89" s="15" t="s">
        <v>175</v>
      </c>
      <c r="H89" s="29"/>
      <c r="I89" s="24">
        <v>0</v>
      </c>
      <c r="J89" s="24"/>
    </row>
    <row r="90" spans="1:10" ht="12.75">
      <c r="A90" s="10" t="s">
        <v>221</v>
      </c>
      <c r="B90" s="10" t="s">
        <v>218</v>
      </c>
      <c r="C90" s="11" t="s">
        <v>95</v>
      </c>
      <c r="D90" s="10" t="s">
        <v>94</v>
      </c>
      <c r="E90" s="10"/>
      <c r="F90" s="10"/>
      <c r="G90" s="10"/>
      <c r="H90" s="26">
        <f>H91+H98+H108</f>
        <v>36382.294</v>
      </c>
      <c r="I90" s="23">
        <f>I91+I98+I108</f>
        <v>18100.465</v>
      </c>
      <c r="J90" s="24">
        <f t="shared" si="3"/>
        <v>49.75075238521243</v>
      </c>
    </row>
    <row r="91" spans="1:10" ht="12.75">
      <c r="A91" s="10" t="s">
        <v>222</v>
      </c>
      <c r="B91" s="10" t="s">
        <v>218</v>
      </c>
      <c r="C91" s="11" t="s">
        <v>97</v>
      </c>
      <c r="D91" s="10" t="s">
        <v>94</v>
      </c>
      <c r="E91" s="10" t="s">
        <v>21</v>
      </c>
      <c r="F91" s="10"/>
      <c r="G91" s="10"/>
      <c r="H91" s="26">
        <f>H92+H95</f>
        <v>1561.06</v>
      </c>
      <c r="I91" s="23">
        <f>I92+I95</f>
        <v>1140.958</v>
      </c>
      <c r="J91" s="24">
        <f t="shared" si="3"/>
        <v>73.08867051875009</v>
      </c>
    </row>
    <row r="92" spans="1:10" ht="87.75" customHeight="1">
      <c r="A92" s="10" t="s">
        <v>223</v>
      </c>
      <c r="B92" s="10" t="s">
        <v>218</v>
      </c>
      <c r="C92" s="12" t="s">
        <v>99</v>
      </c>
      <c r="D92" s="10" t="s">
        <v>94</v>
      </c>
      <c r="E92" s="10" t="s">
        <v>21</v>
      </c>
      <c r="F92" s="42" t="s">
        <v>262</v>
      </c>
      <c r="G92" s="10"/>
      <c r="H92" s="26">
        <f>H93</f>
        <v>551.8</v>
      </c>
      <c r="I92" s="23">
        <f>I93</f>
        <v>131.698</v>
      </c>
      <c r="J92" s="24">
        <f t="shared" si="3"/>
        <v>23.86698079014136</v>
      </c>
    </row>
    <row r="93" spans="1:10" ht="31.5">
      <c r="A93" s="10" t="s">
        <v>126</v>
      </c>
      <c r="B93" s="10" t="s">
        <v>218</v>
      </c>
      <c r="C93" s="11" t="s">
        <v>44</v>
      </c>
      <c r="D93" s="10" t="s">
        <v>94</v>
      </c>
      <c r="E93" s="10" t="s">
        <v>21</v>
      </c>
      <c r="F93" s="42" t="s">
        <v>262</v>
      </c>
      <c r="G93" s="10" t="s">
        <v>43</v>
      </c>
      <c r="H93" s="26">
        <f>H94</f>
        <v>551.8</v>
      </c>
      <c r="I93" s="23">
        <f>I94</f>
        <v>131.698</v>
      </c>
      <c r="J93" s="24">
        <f t="shared" si="3"/>
        <v>23.86698079014136</v>
      </c>
    </row>
    <row r="94" spans="1:10" ht="33.75">
      <c r="A94" s="10" t="s">
        <v>128</v>
      </c>
      <c r="B94" s="10" t="s">
        <v>218</v>
      </c>
      <c r="C94" s="36" t="s">
        <v>44</v>
      </c>
      <c r="D94" s="37" t="s">
        <v>94</v>
      </c>
      <c r="E94" s="37" t="s">
        <v>21</v>
      </c>
      <c r="F94" s="37" t="s">
        <v>262</v>
      </c>
      <c r="G94" s="37" t="s">
        <v>43</v>
      </c>
      <c r="H94" s="28">
        <v>551.8</v>
      </c>
      <c r="I94" s="24">
        <v>131.698</v>
      </c>
      <c r="J94" s="24">
        <f t="shared" si="3"/>
        <v>23.86698079014136</v>
      </c>
    </row>
    <row r="95" spans="1:10" ht="31.5">
      <c r="A95" s="10" t="s">
        <v>129</v>
      </c>
      <c r="B95" s="10" t="s">
        <v>218</v>
      </c>
      <c r="C95" s="11" t="s">
        <v>219</v>
      </c>
      <c r="D95" s="10" t="s">
        <v>94</v>
      </c>
      <c r="E95" s="10" t="s">
        <v>21</v>
      </c>
      <c r="F95" s="16" t="s">
        <v>264</v>
      </c>
      <c r="G95" s="10" t="s">
        <v>261</v>
      </c>
      <c r="H95" s="26">
        <f>H96+H97</f>
        <v>1009.26</v>
      </c>
      <c r="I95" s="23">
        <f>I96+I97</f>
        <v>1009.26</v>
      </c>
      <c r="J95" s="24">
        <v>0</v>
      </c>
    </row>
    <row r="96" spans="1:10" ht="31.5">
      <c r="A96" s="10" t="s">
        <v>130</v>
      </c>
      <c r="B96" s="10" t="s">
        <v>218</v>
      </c>
      <c r="C96" s="11" t="s">
        <v>44</v>
      </c>
      <c r="D96" s="15" t="s">
        <v>94</v>
      </c>
      <c r="E96" s="15" t="s">
        <v>21</v>
      </c>
      <c r="F96" s="15" t="s">
        <v>264</v>
      </c>
      <c r="G96" s="15" t="s">
        <v>43</v>
      </c>
      <c r="H96" s="29">
        <v>138.232</v>
      </c>
      <c r="I96" s="24">
        <v>138.232</v>
      </c>
      <c r="J96" s="24">
        <v>0</v>
      </c>
    </row>
    <row r="97" spans="1:10" ht="12.75">
      <c r="A97" s="10" t="s">
        <v>132</v>
      </c>
      <c r="B97" s="10" t="s">
        <v>218</v>
      </c>
      <c r="C97" s="11" t="s">
        <v>263</v>
      </c>
      <c r="D97" s="15" t="s">
        <v>94</v>
      </c>
      <c r="E97" s="15" t="s">
        <v>21</v>
      </c>
      <c r="F97" s="15" t="s">
        <v>264</v>
      </c>
      <c r="G97" s="15" t="s">
        <v>260</v>
      </c>
      <c r="H97" s="29">
        <v>871.028</v>
      </c>
      <c r="I97" s="24">
        <v>871.028</v>
      </c>
      <c r="J97" s="24"/>
    </row>
    <row r="98" spans="1:10" ht="12.75">
      <c r="A98" s="10" t="s">
        <v>133</v>
      </c>
      <c r="B98" s="10" t="s">
        <v>218</v>
      </c>
      <c r="C98" s="11" t="s">
        <v>103</v>
      </c>
      <c r="D98" s="10" t="s">
        <v>94</v>
      </c>
      <c r="E98" s="10" t="s">
        <v>23</v>
      </c>
      <c r="F98" s="10"/>
      <c r="G98" s="10"/>
      <c r="H98" s="26">
        <f>H99+H102+H105</f>
        <v>5311.5070000000005</v>
      </c>
      <c r="I98" s="23">
        <f>I99+I102+I105</f>
        <v>0</v>
      </c>
      <c r="J98" s="24">
        <f t="shared" si="3"/>
        <v>0</v>
      </c>
    </row>
    <row r="99" spans="1:10" ht="73.5">
      <c r="A99" s="10" t="s">
        <v>134</v>
      </c>
      <c r="B99" s="10" t="s">
        <v>218</v>
      </c>
      <c r="C99" s="11" t="s">
        <v>238</v>
      </c>
      <c r="D99" s="10" t="s">
        <v>94</v>
      </c>
      <c r="E99" s="10" t="s">
        <v>23</v>
      </c>
      <c r="F99" s="43" t="s">
        <v>266</v>
      </c>
      <c r="G99" s="10"/>
      <c r="H99" s="26">
        <f>H100</f>
        <v>1489.8</v>
      </c>
      <c r="I99" s="23">
        <f>I100</f>
        <v>0</v>
      </c>
      <c r="J99" s="24">
        <f t="shared" si="3"/>
        <v>0</v>
      </c>
    </row>
    <row r="100" spans="1:10" ht="60.75" customHeight="1">
      <c r="A100" s="10" t="s">
        <v>135</v>
      </c>
      <c r="B100" s="10" t="s">
        <v>218</v>
      </c>
      <c r="C100" s="17" t="s">
        <v>192</v>
      </c>
      <c r="D100" s="10" t="s">
        <v>94</v>
      </c>
      <c r="E100" s="10" t="s">
        <v>23</v>
      </c>
      <c r="F100" s="43" t="s">
        <v>266</v>
      </c>
      <c r="G100" s="10" t="s">
        <v>175</v>
      </c>
      <c r="H100" s="26">
        <f>H101</f>
        <v>1489.8</v>
      </c>
      <c r="I100" s="23">
        <f>I101</f>
        <v>0</v>
      </c>
      <c r="J100" s="24">
        <f t="shared" si="3"/>
        <v>0</v>
      </c>
    </row>
    <row r="101" spans="1:10" ht="67.5">
      <c r="A101" s="10" t="s">
        <v>136</v>
      </c>
      <c r="B101" s="10" t="s">
        <v>218</v>
      </c>
      <c r="C101" s="18" t="s">
        <v>192</v>
      </c>
      <c r="D101" s="37" t="s">
        <v>94</v>
      </c>
      <c r="E101" s="37" t="s">
        <v>23</v>
      </c>
      <c r="F101" s="32" t="s">
        <v>266</v>
      </c>
      <c r="G101" s="37" t="s">
        <v>265</v>
      </c>
      <c r="H101" s="27">
        <v>1489.8</v>
      </c>
      <c r="I101" s="24"/>
      <c r="J101" s="24">
        <f t="shared" si="3"/>
        <v>0</v>
      </c>
    </row>
    <row r="102" spans="1:10" ht="91.5" customHeight="1">
      <c r="A102" s="10" t="s">
        <v>137</v>
      </c>
      <c r="B102" s="10" t="s">
        <v>218</v>
      </c>
      <c r="C102" s="12" t="s">
        <v>111</v>
      </c>
      <c r="D102" s="10" t="s">
        <v>94</v>
      </c>
      <c r="E102" s="10" t="s">
        <v>23</v>
      </c>
      <c r="F102" s="51" t="s">
        <v>267</v>
      </c>
      <c r="G102" s="10"/>
      <c r="H102" s="26">
        <f>H103</f>
        <v>2500</v>
      </c>
      <c r="I102" s="23">
        <f>I103</f>
        <v>0</v>
      </c>
      <c r="J102" s="24">
        <f t="shared" si="3"/>
        <v>0</v>
      </c>
    </row>
    <row r="103" spans="1:10" ht="63" customHeight="1">
      <c r="A103" s="10" t="s">
        <v>138</v>
      </c>
      <c r="B103" s="10" t="s">
        <v>218</v>
      </c>
      <c r="C103" s="17" t="s">
        <v>192</v>
      </c>
      <c r="D103" s="10" t="s">
        <v>94</v>
      </c>
      <c r="E103" s="10" t="s">
        <v>23</v>
      </c>
      <c r="F103" s="51" t="s">
        <v>267</v>
      </c>
      <c r="G103" s="10" t="s">
        <v>193</v>
      </c>
      <c r="H103" s="26">
        <f>H104</f>
        <v>2500</v>
      </c>
      <c r="I103" s="23">
        <f>I104</f>
        <v>0</v>
      </c>
      <c r="J103" s="24">
        <f t="shared" si="3"/>
        <v>0</v>
      </c>
    </row>
    <row r="104" spans="1:10" ht="67.5">
      <c r="A104" s="10" t="s">
        <v>139</v>
      </c>
      <c r="B104" s="10" t="s">
        <v>218</v>
      </c>
      <c r="C104" s="18" t="s">
        <v>192</v>
      </c>
      <c r="D104" s="32" t="s">
        <v>94</v>
      </c>
      <c r="E104" s="32" t="s">
        <v>23</v>
      </c>
      <c r="F104" s="39" t="s">
        <v>267</v>
      </c>
      <c r="G104" s="32" t="s">
        <v>193</v>
      </c>
      <c r="H104" s="28">
        <v>2500</v>
      </c>
      <c r="I104" s="24">
        <v>0</v>
      </c>
      <c r="J104" s="24">
        <f t="shared" si="3"/>
        <v>0</v>
      </c>
    </row>
    <row r="105" spans="1:10" ht="47.25" customHeight="1">
      <c r="A105" s="10" t="s">
        <v>140</v>
      </c>
      <c r="B105" s="10" t="s">
        <v>218</v>
      </c>
      <c r="C105" s="11" t="s">
        <v>171</v>
      </c>
      <c r="D105" s="16" t="s">
        <v>94</v>
      </c>
      <c r="E105" s="16" t="s">
        <v>23</v>
      </c>
      <c r="F105" s="16" t="s">
        <v>268</v>
      </c>
      <c r="G105" s="16"/>
      <c r="H105" s="22">
        <f>H106</f>
        <v>1321.707</v>
      </c>
      <c r="I105" s="25">
        <f>I106</f>
        <v>0</v>
      </c>
      <c r="J105" s="24">
        <f t="shared" si="3"/>
        <v>0</v>
      </c>
    </row>
    <row r="106" spans="1:10" ht="57.75" customHeight="1">
      <c r="A106" s="10" t="s">
        <v>141</v>
      </c>
      <c r="B106" s="10" t="s">
        <v>218</v>
      </c>
      <c r="C106" s="17" t="s">
        <v>192</v>
      </c>
      <c r="D106" s="10" t="s">
        <v>94</v>
      </c>
      <c r="E106" s="10" t="s">
        <v>23</v>
      </c>
      <c r="F106" s="16" t="s">
        <v>268</v>
      </c>
      <c r="G106" s="10" t="s">
        <v>193</v>
      </c>
      <c r="H106" s="22">
        <f>H107</f>
        <v>1321.707</v>
      </c>
      <c r="I106" s="25">
        <f>I107</f>
        <v>0</v>
      </c>
      <c r="J106" s="24">
        <f t="shared" si="3"/>
        <v>0</v>
      </c>
    </row>
    <row r="107" spans="1:10" ht="63" customHeight="1">
      <c r="A107" s="10" t="s">
        <v>142</v>
      </c>
      <c r="B107" s="10" t="s">
        <v>218</v>
      </c>
      <c r="C107" s="18" t="s">
        <v>192</v>
      </c>
      <c r="D107" s="15" t="s">
        <v>94</v>
      </c>
      <c r="E107" s="15" t="s">
        <v>23</v>
      </c>
      <c r="F107" s="15" t="s">
        <v>268</v>
      </c>
      <c r="G107" s="15" t="s">
        <v>193</v>
      </c>
      <c r="H107" s="29">
        <v>1321.707</v>
      </c>
      <c r="I107" s="24">
        <v>0</v>
      </c>
      <c r="J107" s="24">
        <f t="shared" si="3"/>
        <v>0</v>
      </c>
    </row>
    <row r="108" spans="1:10" ht="16.5" customHeight="1">
      <c r="A108" s="10" t="s">
        <v>287</v>
      </c>
      <c r="B108" s="10" t="s">
        <v>218</v>
      </c>
      <c r="C108" s="11" t="s">
        <v>115</v>
      </c>
      <c r="D108" s="10" t="s">
        <v>94</v>
      </c>
      <c r="E108" s="10" t="s">
        <v>63</v>
      </c>
      <c r="F108" s="10"/>
      <c r="G108" s="10"/>
      <c r="H108" s="26">
        <f>H109+H112+H115+H118+H121+H124+H127+H130+H133</f>
        <v>29509.727000000003</v>
      </c>
      <c r="I108" s="23">
        <f>I109+I112+I115+I118+I121+I124+I127+I130+I133</f>
        <v>16959.507</v>
      </c>
      <c r="J108" s="24">
        <f t="shared" si="3"/>
        <v>57.47090442415818</v>
      </c>
    </row>
    <row r="109" spans="1:10" ht="94.5">
      <c r="A109" s="10" t="s">
        <v>286</v>
      </c>
      <c r="B109" s="10" t="s">
        <v>218</v>
      </c>
      <c r="C109" s="12" t="s">
        <v>237</v>
      </c>
      <c r="D109" s="10" t="s">
        <v>94</v>
      </c>
      <c r="E109" s="10" t="s">
        <v>63</v>
      </c>
      <c r="F109" s="42" t="s">
        <v>269</v>
      </c>
      <c r="G109" s="10"/>
      <c r="H109" s="26">
        <f>H110</f>
        <v>596.952</v>
      </c>
      <c r="I109" s="26">
        <f>I110</f>
        <v>40.667</v>
      </c>
      <c r="J109" s="24">
        <f t="shared" si="3"/>
        <v>6.812440531231992</v>
      </c>
    </row>
    <row r="110" spans="1:10" ht="12.75">
      <c r="A110" s="10" t="s">
        <v>143</v>
      </c>
      <c r="B110" s="10" t="s">
        <v>218</v>
      </c>
      <c r="C110" s="11" t="s">
        <v>119</v>
      </c>
      <c r="D110" s="10" t="s">
        <v>94</v>
      </c>
      <c r="E110" s="10" t="s">
        <v>63</v>
      </c>
      <c r="F110" s="42" t="s">
        <v>269</v>
      </c>
      <c r="G110" s="10" t="s">
        <v>118</v>
      </c>
      <c r="H110" s="26">
        <f>H111</f>
        <v>596.952</v>
      </c>
      <c r="I110" s="23">
        <f>I111</f>
        <v>40.667</v>
      </c>
      <c r="J110" s="24">
        <f t="shared" si="3"/>
        <v>6.812440531231992</v>
      </c>
    </row>
    <row r="111" spans="1:10" ht="12.75">
      <c r="A111" s="10" t="s">
        <v>144</v>
      </c>
      <c r="B111" s="10" t="s">
        <v>218</v>
      </c>
      <c r="C111" s="36" t="s">
        <v>119</v>
      </c>
      <c r="D111" s="37" t="s">
        <v>94</v>
      </c>
      <c r="E111" s="37" t="s">
        <v>63</v>
      </c>
      <c r="F111" s="37" t="s">
        <v>269</v>
      </c>
      <c r="G111" s="37" t="s">
        <v>118</v>
      </c>
      <c r="H111" s="27">
        <v>596.952</v>
      </c>
      <c r="I111" s="24">
        <v>40.667</v>
      </c>
      <c r="J111" s="24">
        <f t="shared" si="3"/>
        <v>6.812440531231992</v>
      </c>
    </row>
    <row r="112" spans="1:10" ht="73.5">
      <c r="A112" s="10" t="s">
        <v>145</v>
      </c>
      <c r="B112" s="10" t="s">
        <v>218</v>
      </c>
      <c r="C112" s="11" t="s">
        <v>236</v>
      </c>
      <c r="D112" s="10" t="s">
        <v>94</v>
      </c>
      <c r="E112" s="10" t="s">
        <v>63</v>
      </c>
      <c r="F112" s="42" t="s">
        <v>270</v>
      </c>
      <c r="G112" s="10"/>
      <c r="H112" s="26">
        <f>H113</f>
        <v>5100</v>
      </c>
      <c r="I112" s="23">
        <f>I113</f>
        <v>732.171</v>
      </c>
      <c r="J112" s="24">
        <f t="shared" si="3"/>
        <v>14.356294117647058</v>
      </c>
    </row>
    <row r="113" spans="1:10" ht="12.75">
      <c r="A113" s="10" t="s">
        <v>146</v>
      </c>
      <c r="B113" s="10" t="s">
        <v>218</v>
      </c>
      <c r="C113" s="36" t="s">
        <v>263</v>
      </c>
      <c r="D113" s="10" t="s">
        <v>94</v>
      </c>
      <c r="E113" s="10" t="s">
        <v>63</v>
      </c>
      <c r="F113" s="42" t="s">
        <v>270</v>
      </c>
      <c r="G113" s="10" t="s">
        <v>261</v>
      </c>
      <c r="H113" s="26">
        <f>H114</f>
        <v>5100</v>
      </c>
      <c r="I113" s="23">
        <f>I114</f>
        <v>732.171</v>
      </c>
      <c r="J113" s="24">
        <f t="shared" si="3"/>
        <v>14.356294117647058</v>
      </c>
    </row>
    <row r="114" spans="1:10" ht="12.75">
      <c r="A114" s="10" t="s">
        <v>147</v>
      </c>
      <c r="B114" s="10" t="s">
        <v>218</v>
      </c>
      <c r="C114" s="36" t="s">
        <v>263</v>
      </c>
      <c r="D114" s="37" t="s">
        <v>94</v>
      </c>
      <c r="E114" s="37" t="s">
        <v>63</v>
      </c>
      <c r="F114" s="37" t="s">
        <v>270</v>
      </c>
      <c r="G114" s="37" t="s">
        <v>260</v>
      </c>
      <c r="H114" s="27">
        <v>5100</v>
      </c>
      <c r="I114" s="24">
        <v>732.171</v>
      </c>
      <c r="J114" s="24">
        <f t="shared" si="3"/>
        <v>14.356294117647058</v>
      </c>
    </row>
    <row r="115" spans="1:10" ht="68.25" customHeight="1">
      <c r="A115" s="10" t="s">
        <v>148</v>
      </c>
      <c r="B115" s="10" t="s">
        <v>218</v>
      </c>
      <c r="C115" s="11" t="s">
        <v>235</v>
      </c>
      <c r="D115" s="10" t="s">
        <v>94</v>
      </c>
      <c r="E115" s="10" t="s">
        <v>63</v>
      </c>
      <c r="F115" s="42" t="s">
        <v>271</v>
      </c>
      <c r="G115" s="10"/>
      <c r="H115" s="26">
        <f>H116</f>
        <v>60</v>
      </c>
      <c r="I115" s="23">
        <f>I116</f>
        <v>10</v>
      </c>
      <c r="J115" s="24">
        <f t="shared" si="3"/>
        <v>16.666666666666664</v>
      </c>
    </row>
    <row r="116" spans="1:10" ht="59.25" customHeight="1">
      <c r="A116" s="10" t="s">
        <v>149</v>
      </c>
      <c r="B116" s="10" t="s">
        <v>218</v>
      </c>
      <c r="C116" s="17" t="s">
        <v>173</v>
      </c>
      <c r="D116" s="10" t="s">
        <v>94</v>
      </c>
      <c r="E116" s="10" t="s">
        <v>63</v>
      </c>
      <c r="F116" s="42" t="s">
        <v>271</v>
      </c>
      <c r="G116" s="10" t="s">
        <v>175</v>
      </c>
      <c r="H116" s="26">
        <f>H117</f>
        <v>60</v>
      </c>
      <c r="I116" s="23">
        <f>I117</f>
        <v>10</v>
      </c>
      <c r="J116" s="24">
        <f t="shared" si="3"/>
        <v>16.666666666666664</v>
      </c>
    </row>
    <row r="117" spans="1:10" ht="56.25">
      <c r="A117" s="10" t="s">
        <v>151</v>
      </c>
      <c r="B117" s="10" t="s">
        <v>218</v>
      </c>
      <c r="C117" s="18" t="s">
        <v>174</v>
      </c>
      <c r="D117" s="37" t="s">
        <v>94</v>
      </c>
      <c r="E117" s="37" t="s">
        <v>63</v>
      </c>
      <c r="F117" s="37" t="s">
        <v>271</v>
      </c>
      <c r="G117" s="37" t="s">
        <v>175</v>
      </c>
      <c r="H117" s="27">
        <v>60</v>
      </c>
      <c r="I117" s="24">
        <v>10</v>
      </c>
      <c r="J117" s="24">
        <f t="shared" si="3"/>
        <v>16.666666666666664</v>
      </c>
    </row>
    <row r="118" spans="1:10" ht="78" customHeight="1">
      <c r="A118" s="10" t="s">
        <v>153</v>
      </c>
      <c r="B118" s="10" t="s">
        <v>218</v>
      </c>
      <c r="C118" s="11" t="s">
        <v>234</v>
      </c>
      <c r="D118" s="10" t="s">
        <v>94</v>
      </c>
      <c r="E118" s="10" t="s">
        <v>63</v>
      </c>
      <c r="F118" s="42" t="s">
        <v>272</v>
      </c>
      <c r="G118" s="10"/>
      <c r="H118" s="26">
        <f>H119</f>
        <v>100</v>
      </c>
      <c r="I118" s="23">
        <f>I119</f>
        <v>0</v>
      </c>
      <c r="J118" s="24">
        <f t="shared" si="3"/>
        <v>0</v>
      </c>
    </row>
    <row r="119" spans="1:10" ht="57.75" customHeight="1">
      <c r="A119" s="10" t="s">
        <v>154</v>
      </c>
      <c r="B119" s="10" t="s">
        <v>218</v>
      </c>
      <c r="C119" s="17" t="s">
        <v>173</v>
      </c>
      <c r="D119" s="10" t="s">
        <v>94</v>
      </c>
      <c r="E119" s="10" t="s">
        <v>63</v>
      </c>
      <c r="F119" s="42" t="s">
        <v>272</v>
      </c>
      <c r="G119" s="10" t="s">
        <v>175</v>
      </c>
      <c r="H119" s="26">
        <f>H120</f>
        <v>100</v>
      </c>
      <c r="I119" s="23">
        <f>I120</f>
        <v>0</v>
      </c>
      <c r="J119" s="24">
        <f t="shared" si="3"/>
        <v>0</v>
      </c>
    </row>
    <row r="120" spans="1:10" ht="44.25" customHeight="1">
      <c r="A120" s="10" t="s">
        <v>156</v>
      </c>
      <c r="B120" s="10" t="s">
        <v>218</v>
      </c>
      <c r="C120" s="18" t="s">
        <v>174</v>
      </c>
      <c r="D120" s="37" t="s">
        <v>94</v>
      </c>
      <c r="E120" s="37" t="s">
        <v>63</v>
      </c>
      <c r="F120" s="37" t="s">
        <v>272</v>
      </c>
      <c r="G120" s="37" t="s">
        <v>175</v>
      </c>
      <c r="H120" s="27">
        <v>100</v>
      </c>
      <c r="I120" s="24"/>
      <c r="J120" s="24">
        <f t="shared" si="3"/>
        <v>0</v>
      </c>
    </row>
    <row r="121" spans="1:10" ht="78" customHeight="1">
      <c r="A121" s="10" t="s">
        <v>157</v>
      </c>
      <c r="B121" s="10" t="s">
        <v>218</v>
      </c>
      <c r="C121" s="12" t="s">
        <v>233</v>
      </c>
      <c r="D121" s="10" t="s">
        <v>94</v>
      </c>
      <c r="E121" s="10" t="s">
        <v>63</v>
      </c>
      <c r="F121" s="42" t="s">
        <v>273</v>
      </c>
      <c r="G121" s="10"/>
      <c r="H121" s="26">
        <f>H122</f>
        <v>1466.823</v>
      </c>
      <c r="I121" s="23">
        <f>I122</f>
        <v>146.682</v>
      </c>
      <c r="J121" s="24">
        <f t="shared" si="3"/>
        <v>9.99997954763458</v>
      </c>
    </row>
    <row r="122" spans="1:10" ht="56.25" customHeight="1">
      <c r="A122" s="10" t="s">
        <v>159</v>
      </c>
      <c r="B122" s="10" t="s">
        <v>218</v>
      </c>
      <c r="C122" s="17" t="s">
        <v>173</v>
      </c>
      <c r="D122" s="10" t="s">
        <v>94</v>
      </c>
      <c r="E122" s="10" t="s">
        <v>63</v>
      </c>
      <c r="F122" s="42" t="s">
        <v>273</v>
      </c>
      <c r="G122" s="10" t="s">
        <v>175</v>
      </c>
      <c r="H122" s="26">
        <f>H123</f>
        <v>1466.823</v>
      </c>
      <c r="I122" s="23">
        <f>I123</f>
        <v>146.682</v>
      </c>
      <c r="J122" s="24">
        <f t="shared" si="3"/>
        <v>9.99997954763458</v>
      </c>
    </row>
    <row r="123" spans="1:10" ht="56.25">
      <c r="A123" s="10" t="s">
        <v>155</v>
      </c>
      <c r="B123" s="10" t="s">
        <v>218</v>
      </c>
      <c r="C123" s="18" t="s">
        <v>174</v>
      </c>
      <c r="D123" s="37" t="s">
        <v>94</v>
      </c>
      <c r="E123" s="37" t="s">
        <v>63</v>
      </c>
      <c r="F123" s="37" t="s">
        <v>273</v>
      </c>
      <c r="G123" s="37" t="s">
        <v>175</v>
      </c>
      <c r="H123" s="27">
        <v>1466.823</v>
      </c>
      <c r="I123" s="24">
        <v>146.682</v>
      </c>
      <c r="J123" s="24">
        <f t="shared" si="3"/>
        <v>9.99997954763458</v>
      </c>
    </row>
    <row r="124" spans="1:10" ht="31.5">
      <c r="A124" s="10" t="s">
        <v>158</v>
      </c>
      <c r="B124" s="10" t="s">
        <v>218</v>
      </c>
      <c r="C124" s="11" t="s">
        <v>127</v>
      </c>
      <c r="D124" s="10" t="s">
        <v>94</v>
      </c>
      <c r="E124" s="10" t="s">
        <v>63</v>
      </c>
      <c r="F124" s="42" t="s">
        <v>274</v>
      </c>
      <c r="G124" s="10"/>
      <c r="H124" s="26">
        <f>H125</f>
        <v>10312.663</v>
      </c>
      <c r="I124" s="23">
        <f>I125</f>
        <v>4688.698</v>
      </c>
      <c r="J124" s="24">
        <f t="shared" si="3"/>
        <v>45.46544379468232</v>
      </c>
    </row>
    <row r="125" spans="1:10" ht="56.25">
      <c r="A125" s="10" t="s">
        <v>161</v>
      </c>
      <c r="B125" s="10" t="s">
        <v>218</v>
      </c>
      <c r="C125" s="17" t="s">
        <v>173</v>
      </c>
      <c r="D125" s="10" t="s">
        <v>94</v>
      </c>
      <c r="E125" s="10" t="s">
        <v>63</v>
      </c>
      <c r="F125" s="42" t="s">
        <v>274</v>
      </c>
      <c r="G125" s="10" t="s">
        <v>175</v>
      </c>
      <c r="H125" s="26">
        <f>H126</f>
        <v>10312.663</v>
      </c>
      <c r="I125" s="23">
        <f>I126</f>
        <v>4688.698</v>
      </c>
      <c r="J125" s="24">
        <f t="shared" si="3"/>
        <v>45.46544379468232</v>
      </c>
    </row>
    <row r="126" spans="1:10" ht="56.25">
      <c r="A126" s="10" t="s">
        <v>162</v>
      </c>
      <c r="B126" s="10" t="s">
        <v>218</v>
      </c>
      <c r="C126" s="18" t="s">
        <v>174</v>
      </c>
      <c r="D126" s="37" t="s">
        <v>94</v>
      </c>
      <c r="E126" s="37" t="s">
        <v>63</v>
      </c>
      <c r="F126" s="37" t="s">
        <v>274</v>
      </c>
      <c r="G126" s="37" t="s">
        <v>175</v>
      </c>
      <c r="H126" s="27">
        <v>10312.663</v>
      </c>
      <c r="I126" s="24">
        <v>4688.698</v>
      </c>
      <c r="J126" s="24">
        <f t="shared" si="3"/>
        <v>45.46544379468232</v>
      </c>
    </row>
    <row r="127" spans="1:10" ht="68.25" customHeight="1">
      <c r="A127" s="10" t="s">
        <v>163</v>
      </c>
      <c r="B127" s="10" t="s">
        <v>218</v>
      </c>
      <c r="C127" s="11" t="s">
        <v>232</v>
      </c>
      <c r="D127" s="10" t="s">
        <v>94</v>
      </c>
      <c r="E127" s="10" t="s">
        <v>63</v>
      </c>
      <c r="F127" s="10" t="s">
        <v>131</v>
      </c>
      <c r="G127" s="10"/>
      <c r="H127" s="26">
        <f>H128</f>
        <v>172</v>
      </c>
      <c r="I127" s="23">
        <f>I128</f>
        <v>0</v>
      </c>
      <c r="J127" s="24">
        <f t="shared" si="3"/>
        <v>0</v>
      </c>
    </row>
    <row r="128" spans="1:10" ht="31.5">
      <c r="A128" s="10" t="s">
        <v>164</v>
      </c>
      <c r="B128" s="10" t="s">
        <v>218</v>
      </c>
      <c r="C128" s="11" t="s">
        <v>44</v>
      </c>
      <c r="D128" s="10" t="s">
        <v>94</v>
      </c>
      <c r="E128" s="10" t="s">
        <v>63</v>
      </c>
      <c r="F128" s="10" t="s">
        <v>131</v>
      </c>
      <c r="G128" s="10" t="s">
        <v>261</v>
      </c>
      <c r="H128" s="26">
        <f>H129</f>
        <v>172</v>
      </c>
      <c r="I128" s="23">
        <f>I129</f>
        <v>0</v>
      </c>
      <c r="J128" s="24">
        <f t="shared" si="3"/>
        <v>0</v>
      </c>
    </row>
    <row r="129" spans="1:10" ht="33.75">
      <c r="A129" s="10" t="s">
        <v>165</v>
      </c>
      <c r="B129" s="10" t="s">
        <v>218</v>
      </c>
      <c r="C129" s="31" t="s">
        <v>44</v>
      </c>
      <c r="D129" s="32" t="s">
        <v>94</v>
      </c>
      <c r="E129" s="32" t="s">
        <v>63</v>
      </c>
      <c r="F129" s="32" t="s">
        <v>131</v>
      </c>
      <c r="G129" s="32" t="s">
        <v>260</v>
      </c>
      <c r="H129" s="28">
        <v>172</v>
      </c>
      <c r="I129" s="45">
        <v>0</v>
      </c>
      <c r="J129" s="45">
        <f t="shared" si="3"/>
        <v>0</v>
      </c>
    </row>
    <row r="130" spans="1:10" s="35" customFormat="1" ht="33.75">
      <c r="A130" s="10" t="s">
        <v>166</v>
      </c>
      <c r="B130" s="10" t="s">
        <v>218</v>
      </c>
      <c r="C130" s="17" t="s">
        <v>275</v>
      </c>
      <c r="D130" s="16" t="s">
        <v>94</v>
      </c>
      <c r="E130" s="16" t="s">
        <v>63</v>
      </c>
      <c r="F130" s="16" t="s">
        <v>277</v>
      </c>
      <c r="G130" s="16"/>
      <c r="H130" s="22">
        <f>H131</f>
        <v>11301.289</v>
      </c>
      <c r="I130" s="34">
        <f>I131</f>
        <v>11301.289</v>
      </c>
      <c r="J130" s="34">
        <v>100</v>
      </c>
    </row>
    <row r="131" spans="1:10" s="35" customFormat="1" ht="12.75">
      <c r="A131" s="10" t="s">
        <v>160</v>
      </c>
      <c r="B131" s="10" t="s">
        <v>218</v>
      </c>
      <c r="C131" s="17" t="s">
        <v>263</v>
      </c>
      <c r="D131" s="16" t="s">
        <v>94</v>
      </c>
      <c r="E131" s="16" t="s">
        <v>63</v>
      </c>
      <c r="F131" s="16" t="s">
        <v>277</v>
      </c>
      <c r="G131" s="16" t="s">
        <v>260</v>
      </c>
      <c r="H131" s="22">
        <f>H132</f>
        <v>11301.289</v>
      </c>
      <c r="I131" s="34">
        <f>I132</f>
        <v>11301.289</v>
      </c>
      <c r="J131" s="34">
        <v>100</v>
      </c>
    </row>
    <row r="132" spans="1:10" ht="12.75">
      <c r="A132" s="10" t="s">
        <v>184</v>
      </c>
      <c r="B132" s="10" t="s">
        <v>218</v>
      </c>
      <c r="C132" s="18" t="s">
        <v>263</v>
      </c>
      <c r="D132" s="15" t="s">
        <v>94</v>
      </c>
      <c r="E132" s="15" t="s">
        <v>63</v>
      </c>
      <c r="F132" s="15" t="s">
        <v>277</v>
      </c>
      <c r="G132" s="15" t="s">
        <v>260</v>
      </c>
      <c r="H132" s="29">
        <v>11301.289</v>
      </c>
      <c r="I132" s="24">
        <v>11301.289</v>
      </c>
      <c r="J132" s="24">
        <v>100</v>
      </c>
    </row>
    <row r="133" spans="1:10" s="35" customFormat="1" ht="78.75">
      <c r="A133" s="10" t="s">
        <v>27</v>
      </c>
      <c r="B133" s="10" t="s">
        <v>218</v>
      </c>
      <c r="C133" s="17" t="s">
        <v>276</v>
      </c>
      <c r="D133" s="16" t="s">
        <v>94</v>
      </c>
      <c r="E133" s="16" t="s">
        <v>63</v>
      </c>
      <c r="F133" s="16" t="s">
        <v>278</v>
      </c>
      <c r="G133" s="16"/>
      <c r="H133" s="22">
        <f>H134</f>
        <v>400</v>
      </c>
      <c r="I133" s="34">
        <f>I134</f>
        <v>40</v>
      </c>
      <c r="J133" s="34">
        <v>10</v>
      </c>
    </row>
    <row r="134" spans="1:10" ht="56.25">
      <c r="A134" s="10" t="s">
        <v>37</v>
      </c>
      <c r="B134" s="10" t="s">
        <v>218</v>
      </c>
      <c r="C134" s="18" t="s">
        <v>174</v>
      </c>
      <c r="D134" s="15" t="s">
        <v>94</v>
      </c>
      <c r="E134" s="15" t="s">
        <v>63</v>
      </c>
      <c r="F134" s="16" t="s">
        <v>278</v>
      </c>
      <c r="G134" s="15" t="s">
        <v>175</v>
      </c>
      <c r="H134" s="29">
        <f>H135</f>
        <v>400</v>
      </c>
      <c r="I134" s="24">
        <f>I135</f>
        <v>40</v>
      </c>
      <c r="J134" s="24">
        <v>10</v>
      </c>
    </row>
    <row r="135" spans="1:10" ht="56.25">
      <c r="A135" s="10" t="s">
        <v>224</v>
      </c>
      <c r="B135" s="10" t="s">
        <v>218</v>
      </c>
      <c r="C135" s="18" t="s">
        <v>174</v>
      </c>
      <c r="D135" s="15" t="s">
        <v>94</v>
      </c>
      <c r="E135" s="15" t="s">
        <v>63</v>
      </c>
      <c r="F135" s="15" t="s">
        <v>278</v>
      </c>
      <c r="G135" s="15" t="s">
        <v>175</v>
      </c>
      <c r="H135" s="29">
        <v>400</v>
      </c>
      <c r="I135" s="24">
        <v>40</v>
      </c>
      <c r="J135" s="24">
        <v>10</v>
      </c>
    </row>
    <row r="136" spans="1:10" s="35" customFormat="1" ht="112.5">
      <c r="A136" s="10" t="s">
        <v>225</v>
      </c>
      <c r="B136" s="10" t="s">
        <v>218</v>
      </c>
      <c r="C136" s="38" t="s">
        <v>282</v>
      </c>
      <c r="D136" s="16" t="s">
        <v>183</v>
      </c>
      <c r="E136" s="16" t="s">
        <v>63</v>
      </c>
      <c r="F136" s="16" t="s">
        <v>283</v>
      </c>
      <c r="G136" s="16"/>
      <c r="H136" s="22">
        <f>H137</f>
        <v>100</v>
      </c>
      <c r="I136" s="34">
        <f>I137</f>
        <v>0</v>
      </c>
      <c r="J136" s="34"/>
    </row>
    <row r="137" spans="1:10" s="35" customFormat="1" ht="33.75">
      <c r="A137" s="10" t="s">
        <v>195</v>
      </c>
      <c r="B137" s="10" t="s">
        <v>218</v>
      </c>
      <c r="C137" s="38" t="s">
        <v>44</v>
      </c>
      <c r="D137" s="16" t="s">
        <v>183</v>
      </c>
      <c r="E137" s="16" t="s">
        <v>63</v>
      </c>
      <c r="F137" s="16" t="s">
        <v>283</v>
      </c>
      <c r="G137" s="16" t="s">
        <v>43</v>
      </c>
      <c r="H137" s="22">
        <f>H138</f>
        <v>100</v>
      </c>
      <c r="I137" s="34">
        <f>I138</f>
        <v>0</v>
      </c>
      <c r="J137" s="34"/>
    </row>
    <row r="138" spans="1:10" ht="33.75">
      <c r="A138" s="10" t="s">
        <v>196</v>
      </c>
      <c r="B138" s="10" t="s">
        <v>218</v>
      </c>
      <c r="C138" s="63" t="s">
        <v>44</v>
      </c>
      <c r="D138" s="15" t="s">
        <v>183</v>
      </c>
      <c r="E138" s="15" t="s">
        <v>63</v>
      </c>
      <c r="F138" s="15" t="s">
        <v>283</v>
      </c>
      <c r="G138" s="15" t="s">
        <v>43</v>
      </c>
      <c r="H138" s="29">
        <v>100</v>
      </c>
      <c r="I138" s="24"/>
      <c r="J138" s="24"/>
    </row>
    <row r="139" spans="1:10" ht="12.75">
      <c r="A139" s="10" t="s">
        <v>226</v>
      </c>
      <c r="B139" s="10" t="s">
        <v>218</v>
      </c>
      <c r="C139" s="11" t="s">
        <v>150</v>
      </c>
      <c r="D139" s="10" t="s">
        <v>78</v>
      </c>
      <c r="E139" s="10"/>
      <c r="F139" s="15"/>
      <c r="G139" s="10"/>
      <c r="H139" s="26">
        <f aca="true" t="shared" si="4" ref="H139:I141">H140</f>
        <v>7916.035</v>
      </c>
      <c r="I139" s="23">
        <f t="shared" si="4"/>
        <v>0</v>
      </c>
      <c r="J139" s="24">
        <f>I139/H139*100</f>
        <v>0</v>
      </c>
    </row>
    <row r="140" spans="1:10" ht="12.75">
      <c r="A140" s="10" t="s">
        <v>227</v>
      </c>
      <c r="B140" s="10" t="s">
        <v>218</v>
      </c>
      <c r="C140" s="11" t="s">
        <v>152</v>
      </c>
      <c r="D140" s="10" t="s">
        <v>78</v>
      </c>
      <c r="E140" s="10" t="s">
        <v>21</v>
      </c>
      <c r="F140" s="10" t="s">
        <v>247</v>
      </c>
      <c r="G140" s="10"/>
      <c r="H140" s="26">
        <f t="shared" si="4"/>
        <v>7916.035</v>
      </c>
      <c r="I140" s="23">
        <f t="shared" si="4"/>
        <v>0</v>
      </c>
      <c r="J140" s="24">
        <f>I140/H140*100</f>
        <v>0</v>
      </c>
    </row>
    <row r="141" spans="1:10" ht="105">
      <c r="A141" s="10" t="s">
        <v>29</v>
      </c>
      <c r="B141" s="10" t="s">
        <v>218</v>
      </c>
      <c r="C141" s="12" t="s">
        <v>231</v>
      </c>
      <c r="D141" s="10" t="s">
        <v>78</v>
      </c>
      <c r="E141" s="10" t="s">
        <v>21</v>
      </c>
      <c r="F141" s="10" t="s">
        <v>247</v>
      </c>
      <c r="G141" s="10" t="s">
        <v>180</v>
      </c>
      <c r="H141" s="26">
        <f t="shared" si="4"/>
        <v>7916.035</v>
      </c>
      <c r="I141" s="23">
        <f t="shared" si="4"/>
        <v>0</v>
      </c>
      <c r="J141" s="24">
        <f>I141/H141*100</f>
        <v>0</v>
      </c>
    </row>
    <row r="142" spans="1:10" ht="12.75">
      <c r="A142" s="10" t="s">
        <v>197</v>
      </c>
      <c r="B142" s="10" t="s">
        <v>218</v>
      </c>
      <c r="C142" s="11" t="s">
        <v>179</v>
      </c>
      <c r="D142" s="10" t="s">
        <v>78</v>
      </c>
      <c r="E142" s="10" t="s">
        <v>21</v>
      </c>
      <c r="F142" s="10" t="s">
        <v>247</v>
      </c>
      <c r="G142" s="10" t="s">
        <v>180</v>
      </c>
      <c r="H142" s="26">
        <v>7916.035</v>
      </c>
      <c r="I142" s="24"/>
      <c r="J142" s="24">
        <f>I142/H142*100</f>
        <v>0</v>
      </c>
    </row>
    <row r="143" spans="1:10" ht="17.25" customHeight="1">
      <c r="A143" s="10" t="s">
        <v>198</v>
      </c>
      <c r="B143" s="10" t="s">
        <v>218</v>
      </c>
      <c r="C143" s="11" t="s">
        <v>208</v>
      </c>
      <c r="D143" s="10" t="s">
        <v>12</v>
      </c>
      <c r="E143" s="10"/>
      <c r="F143" s="10"/>
      <c r="G143" s="10"/>
      <c r="H143" s="26">
        <f aca="true" t="shared" si="5" ref="H143:I147">H144</f>
        <v>330</v>
      </c>
      <c r="I143" s="41">
        <f t="shared" si="5"/>
        <v>81.277</v>
      </c>
      <c r="J143" s="41">
        <v>43.91</v>
      </c>
    </row>
    <row r="144" spans="1:10" ht="12.75">
      <c r="A144" s="10" t="s">
        <v>228</v>
      </c>
      <c r="B144" s="10" t="s">
        <v>218</v>
      </c>
      <c r="C144" s="11" t="s">
        <v>209</v>
      </c>
      <c r="D144" s="10" t="s">
        <v>12</v>
      </c>
      <c r="E144" s="10" t="s">
        <v>21</v>
      </c>
      <c r="F144" s="10" t="s">
        <v>246</v>
      </c>
      <c r="G144" s="10" t="s">
        <v>20</v>
      </c>
      <c r="H144" s="26">
        <f t="shared" si="5"/>
        <v>330</v>
      </c>
      <c r="I144" s="24">
        <f t="shared" si="5"/>
        <v>81.277</v>
      </c>
      <c r="J144" s="24">
        <v>43.91</v>
      </c>
    </row>
    <row r="145" spans="1:10" ht="21">
      <c r="A145" s="10" t="s">
        <v>229</v>
      </c>
      <c r="B145" s="10" t="s">
        <v>218</v>
      </c>
      <c r="C145" s="11" t="s">
        <v>210</v>
      </c>
      <c r="D145" s="10" t="s">
        <v>12</v>
      </c>
      <c r="E145" s="10" t="s">
        <v>21</v>
      </c>
      <c r="F145" s="10" t="s">
        <v>246</v>
      </c>
      <c r="G145" s="10" t="s">
        <v>211</v>
      </c>
      <c r="H145" s="26">
        <f t="shared" si="5"/>
        <v>330</v>
      </c>
      <c r="I145" s="24">
        <f t="shared" si="5"/>
        <v>81.277</v>
      </c>
      <c r="J145" s="24">
        <v>43.91</v>
      </c>
    </row>
    <row r="146" spans="1:10" ht="14.25" customHeight="1">
      <c r="A146" s="10" t="s">
        <v>199</v>
      </c>
      <c r="B146" s="10" t="s">
        <v>218</v>
      </c>
      <c r="C146" s="11" t="s">
        <v>212</v>
      </c>
      <c r="D146" s="10" t="s">
        <v>12</v>
      </c>
      <c r="E146" s="10" t="s">
        <v>21</v>
      </c>
      <c r="F146" s="10" t="s">
        <v>246</v>
      </c>
      <c r="G146" s="10" t="s">
        <v>213</v>
      </c>
      <c r="H146" s="26">
        <f t="shared" si="5"/>
        <v>330</v>
      </c>
      <c r="I146" s="24">
        <f t="shared" si="5"/>
        <v>81.277</v>
      </c>
      <c r="J146" s="24">
        <v>43.91</v>
      </c>
    </row>
    <row r="147" spans="1:10" ht="14.25" customHeight="1">
      <c r="A147" s="10" t="s">
        <v>200</v>
      </c>
      <c r="B147" s="10" t="s">
        <v>218</v>
      </c>
      <c r="C147" s="11" t="s">
        <v>214</v>
      </c>
      <c r="D147" s="10" t="s">
        <v>12</v>
      </c>
      <c r="E147" s="10" t="s">
        <v>21</v>
      </c>
      <c r="F147" s="10" t="s">
        <v>246</v>
      </c>
      <c r="G147" s="10" t="s">
        <v>215</v>
      </c>
      <c r="H147" s="26">
        <f t="shared" si="5"/>
        <v>330</v>
      </c>
      <c r="I147" s="24">
        <f t="shared" si="5"/>
        <v>81.277</v>
      </c>
      <c r="J147" s="24">
        <v>43.91</v>
      </c>
    </row>
    <row r="148" spans="1:10" ht="23.25" customHeight="1">
      <c r="A148" s="10" t="s">
        <v>201</v>
      </c>
      <c r="B148" s="10" t="s">
        <v>218</v>
      </c>
      <c r="C148" s="11" t="s">
        <v>216</v>
      </c>
      <c r="D148" s="10" t="s">
        <v>12</v>
      </c>
      <c r="E148" s="10" t="s">
        <v>21</v>
      </c>
      <c r="F148" s="10" t="s">
        <v>246</v>
      </c>
      <c r="G148" s="10" t="s">
        <v>215</v>
      </c>
      <c r="H148" s="26">
        <v>330</v>
      </c>
      <c r="I148" s="24">
        <f>I149</f>
        <v>81.277</v>
      </c>
      <c r="J148" s="24">
        <v>43.91</v>
      </c>
    </row>
    <row r="149" spans="1:10" ht="12.75">
      <c r="A149" s="10" t="s">
        <v>202</v>
      </c>
      <c r="B149" s="10" t="s">
        <v>218</v>
      </c>
      <c r="C149" s="11" t="s">
        <v>217</v>
      </c>
      <c r="D149" s="10" t="s">
        <v>12</v>
      </c>
      <c r="E149" s="10" t="s">
        <v>21</v>
      </c>
      <c r="F149" s="10" t="s">
        <v>246</v>
      </c>
      <c r="G149" s="10" t="s">
        <v>215</v>
      </c>
      <c r="H149" s="26">
        <v>330</v>
      </c>
      <c r="I149" s="24">
        <v>81.277</v>
      </c>
      <c r="J149" s="24">
        <v>43.91</v>
      </c>
    </row>
    <row r="150" spans="1:10" ht="12.75">
      <c r="A150" s="10" t="s">
        <v>203</v>
      </c>
      <c r="B150" s="10" t="s">
        <v>218</v>
      </c>
      <c r="C150" s="11" t="s">
        <v>167</v>
      </c>
      <c r="D150" s="10" t="s">
        <v>34</v>
      </c>
      <c r="E150" s="10"/>
      <c r="F150" s="10"/>
      <c r="G150" s="10"/>
      <c r="H150" s="26">
        <f>H151+H154</f>
        <v>5896.931</v>
      </c>
      <c r="I150" s="23">
        <f>I151+I154</f>
        <v>0</v>
      </c>
      <c r="J150" s="24">
        <f>I16/H150*100</f>
        <v>4.143528218322379</v>
      </c>
    </row>
    <row r="151" spans="1:10" ht="12.75">
      <c r="A151" s="10" t="s">
        <v>288</v>
      </c>
      <c r="B151" s="10" t="s">
        <v>218</v>
      </c>
      <c r="C151" s="11" t="s">
        <v>168</v>
      </c>
      <c r="D151" s="10" t="s">
        <v>34</v>
      </c>
      <c r="E151" s="10" t="s">
        <v>21</v>
      </c>
      <c r="F151" s="10"/>
      <c r="G151" s="10"/>
      <c r="H151" s="26">
        <f>H152</f>
        <v>5832.931</v>
      </c>
      <c r="I151" s="23">
        <f>I152</f>
        <v>0</v>
      </c>
      <c r="J151" s="24">
        <f aca="true" t="shared" si="6" ref="J151:J157">I151/H151*100</f>
        <v>0</v>
      </c>
    </row>
    <row r="152" spans="1:10" ht="55.5" customHeight="1">
      <c r="A152" s="10" t="s">
        <v>289</v>
      </c>
      <c r="B152" s="10" t="s">
        <v>218</v>
      </c>
      <c r="C152" s="11" t="s">
        <v>230</v>
      </c>
      <c r="D152" s="10" t="s">
        <v>34</v>
      </c>
      <c r="E152" s="10" t="s">
        <v>21</v>
      </c>
      <c r="F152" s="10" t="s">
        <v>245</v>
      </c>
      <c r="G152" s="10" t="s">
        <v>180</v>
      </c>
      <c r="H152" s="26">
        <f>H153</f>
        <v>5832.931</v>
      </c>
      <c r="I152" s="23">
        <f>I153</f>
        <v>0</v>
      </c>
      <c r="J152" s="24">
        <f t="shared" si="6"/>
        <v>0</v>
      </c>
    </row>
    <row r="153" spans="1:10" ht="14.25" customHeight="1">
      <c r="A153" s="10" t="s">
        <v>290</v>
      </c>
      <c r="B153" s="10" t="s">
        <v>218</v>
      </c>
      <c r="C153" s="11" t="s">
        <v>179</v>
      </c>
      <c r="D153" s="10" t="s">
        <v>34</v>
      </c>
      <c r="E153" s="10" t="s">
        <v>21</v>
      </c>
      <c r="F153" s="10" t="s">
        <v>245</v>
      </c>
      <c r="G153" s="10" t="s">
        <v>180</v>
      </c>
      <c r="H153" s="26">
        <v>5832.931</v>
      </c>
      <c r="I153" s="24"/>
      <c r="J153" s="24">
        <f t="shared" si="6"/>
        <v>0</v>
      </c>
    </row>
    <row r="154" spans="1:10" ht="12.75">
      <c r="A154" s="10" t="s">
        <v>291</v>
      </c>
      <c r="B154" s="10" t="s">
        <v>218</v>
      </c>
      <c r="C154" s="11" t="s">
        <v>169</v>
      </c>
      <c r="D154" s="10" t="s">
        <v>34</v>
      </c>
      <c r="E154" s="10" t="s">
        <v>23</v>
      </c>
      <c r="F154" s="10"/>
      <c r="G154" s="10"/>
      <c r="H154" s="26">
        <f aca="true" t="shared" si="7" ref="H154:I156">H155</f>
        <v>64</v>
      </c>
      <c r="I154" s="23">
        <f t="shared" si="7"/>
        <v>0</v>
      </c>
      <c r="J154" s="24">
        <f t="shared" si="6"/>
        <v>0</v>
      </c>
    </row>
    <row r="155" spans="1:10" ht="73.5">
      <c r="A155" s="10" t="s">
        <v>292</v>
      </c>
      <c r="B155" s="10" t="s">
        <v>218</v>
      </c>
      <c r="C155" s="11" t="s">
        <v>181</v>
      </c>
      <c r="D155" s="10" t="s">
        <v>34</v>
      </c>
      <c r="E155" s="10" t="s">
        <v>23</v>
      </c>
      <c r="F155" s="16" t="s">
        <v>244</v>
      </c>
      <c r="G155" s="10"/>
      <c r="H155" s="26">
        <f t="shared" si="7"/>
        <v>64</v>
      </c>
      <c r="I155" s="23">
        <f t="shared" si="7"/>
        <v>0</v>
      </c>
      <c r="J155" s="24">
        <f t="shared" si="6"/>
        <v>0</v>
      </c>
    </row>
    <row r="156" spans="1:10" ht="31.5">
      <c r="A156" s="10" t="s">
        <v>293</v>
      </c>
      <c r="B156" s="10" t="s">
        <v>218</v>
      </c>
      <c r="C156" s="11" t="s">
        <v>44</v>
      </c>
      <c r="D156" s="10" t="s">
        <v>34</v>
      </c>
      <c r="E156" s="10" t="s">
        <v>23</v>
      </c>
      <c r="F156" s="16" t="s">
        <v>244</v>
      </c>
      <c r="G156" s="10" t="s">
        <v>43</v>
      </c>
      <c r="H156" s="26">
        <f t="shared" si="7"/>
        <v>64</v>
      </c>
      <c r="I156" s="23">
        <f t="shared" si="7"/>
        <v>0</v>
      </c>
      <c r="J156" s="24">
        <f t="shared" si="6"/>
        <v>0</v>
      </c>
    </row>
    <row r="157" spans="1:10" ht="12.75" customHeight="1">
      <c r="A157" s="10" t="s">
        <v>294</v>
      </c>
      <c r="B157" s="10" t="s">
        <v>218</v>
      </c>
      <c r="C157" s="18" t="s">
        <v>44</v>
      </c>
      <c r="D157" s="15" t="s">
        <v>34</v>
      </c>
      <c r="E157" s="15" t="s">
        <v>23</v>
      </c>
      <c r="F157" s="15" t="s">
        <v>244</v>
      </c>
      <c r="G157" s="15" t="s">
        <v>43</v>
      </c>
      <c r="H157" s="29">
        <v>64</v>
      </c>
      <c r="I157" s="24">
        <v>0</v>
      </c>
      <c r="J157" s="24">
        <f t="shared" si="6"/>
        <v>0</v>
      </c>
    </row>
    <row r="159" ht="105.75" customHeight="1"/>
    <row r="163" ht="53.25" customHeight="1"/>
    <row r="166" ht="76.5" customHeight="1"/>
    <row r="167" ht="31.5" customHeight="1"/>
    <row r="168" ht="33.75" customHeight="1"/>
    <row r="169" ht="33.75" customHeight="1"/>
    <row r="170" ht="33.75" customHeight="1"/>
  </sheetData>
  <sheetProtection/>
  <mergeCells count="12">
    <mergeCell ref="B10:B11"/>
    <mergeCell ref="C10:C11"/>
    <mergeCell ref="D10:G10"/>
    <mergeCell ref="H10:H11"/>
    <mergeCell ref="I10:I11"/>
    <mergeCell ref="J10:J11"/>
    <mergeCell ref="C2:H2"/>
    <mergeCell ref="A5:H5"/>
    <mergeCell ref="A6:H6"/>
    <mergeCell ref="A8:B8"/>
    <mergeCell ref="A9:B9"/>
    <mergeCell ref="A10:A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2019-04-05T07:02:17Z</cp:lastPrinted>
  <dcterms:created xsi:type="dcterms:W3CDTF">2015-12-06T09:14:01Z</dcterms:created>
  <dcterms:modified xsi:type="dcterms:W3CDTF">2021-04-21T05:38:23Z</dcterms:modified>
  <cp:category/>
  <cp:version/>
  <cp:contentType/>
  <cp:contentStatus/>
</cp:coreProperties>
</file>