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<sst xmlns="http://schemas.openxmlformats.org/spreadsheetml/2006/main" count="367" uniqueCount="197">
  <si>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</si>
  <si>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</si>
  <si>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</si>
  <si>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</si>
  <si>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</si>
  <si>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</si>
  <si>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</si>
  <si>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</si>
  <si>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</si>
  <si>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</si>
  <si>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</si>
  <si>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</si>
  <si>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</si>
  <si>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</si>
  <si>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</si>
  <si>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</si>
  <si>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</si>
  <si>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</si>
  <si>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</si>
  <si>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</si>
  <si>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</si>
  <si>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</si>
  <si>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</si>
  <si>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</si>
  <si>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</si>
  <si>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</si>
  <si>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</si>
  <si>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</si>
  <si>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</si>
  <si>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</si>
  <si>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</si>
  <si>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</si>
  <si>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</si>
  <si>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</si>
  <si>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</si>
  <si>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</si>
  <si>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</si>
  <si>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</si>
  <si>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</si>
  <si>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</si>
  <si>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</si>
  <si>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</si>
  <si>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</si>
  <si>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</si>
  <si>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</si>
  <si>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</si>
  <si>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</si>
  <si>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000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</si>
  <si>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</si>
  <si>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</si>
  <si>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</si>
  <si>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</si>
  <si>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</si>
  <si>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</si>
  <si>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</si>
  <si>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</si>
  <si>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</si>
  <si>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</si>
  <si>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</si>
  <si>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</si>
  <si>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</si>
  <si>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</si>
  <si>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</si>
  <si>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</si>
  <si>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</si>
  <si>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</si>
  <si>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</si>
  <si>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</si>
  <si>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</si>
  <si>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</si>
  <si>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</si>
  <si>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2.19.00.00.0.00.0.000.000</t>
  </si>
  <si>
    <t>ВОЗВРАТ ОСТАТКОВ СУБСИДИЙ, СУБВЕНЦИЙ И ИНЫХ МЕЖБЮДЖЕТНЫХ ТРАНСФЕРТОВ, ИМЕЮЩИХ ЦЕЛЕВОЕ НАЗНАЧЕНИЕ, ПРОШЛЫХ ЛЕТ</t>
  </si>
  <si>
    <t>тыс.руб.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</si>
  <si>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</si>
  <si>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</si>
  <si>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</si>
  <si>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</si>
  <si>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</si>
  <si>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</si>
  <si>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</si>
  <si>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</si>
  <si>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</si>
  <si>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1.01.02.00.0.01.0.000.110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</si>
  <si>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</si>
  <si>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</si>
  <si>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</si>
  <si>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</si>
  <si>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</si>
  <si>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</si>
  <si>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</si>
  <si>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</si>
  <si>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</si>
  <si>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</si>
  <si>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</si>
  <si>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</si>
  <si>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</si>
  <si>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</si>
  <si>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</si>
  <si>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</si>
  <si>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</si>
  <si>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</si>
  <si>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</si>
  <si>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</si>
  <si>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</si>
  <si>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</si>
  <si>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</si>
  <si>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</si>
  <si>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</si>
  <si>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804</t>
  </si>
  <si>
    <t>Прочие межбюджетные трансферты, передаваемые бюджетам сельских поселений</t>
  </si>
  <si>
    <t>2.07.05.00.0.10.0.000.180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</si>
  <si>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</si>
  <si>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</si>
  <si>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2.02.01.00.0.00.0.000.150</t>
  </si>
  <si>
    <t>2.02.49.99.9.10.0.000.150</t>
  </si>
  <si>
    <t>2.02.49.99.9.10.8.102.150</t>
  </si>
  <si>
    <t>2.02.49.99.9.10.8.166.150</t>
  </si>
  <si>
    <t>2.02.49.99.9.10.8.186.150</t>
  </si>
  <si>
    <t>2.02.49.99.9.10.8.301.150</t>
  </si>
  <si>
    <t>2.02.49.99.9.10.8.319.150</t>
  </si>
  <si>
    <t>2.02.49.99.9.10.8.336.150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</si>
  <si>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</si>
  <si>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</si>
  <si>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</si>
  <si>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</si>
  <si>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 поселений</t>
  </si>
  <si>
    <t>Дотации бюджетам сельских поселений на выравнивание бюджетной обеспеченности</t>
  </si>
  <si>
    <t>2.02.15.00.1.10.0.000.150</t>
  </si>
  <si>
    <t>2.02.15.00.1.10.7.601.150</t>
  </si>
  <si>
    <t>2.02.30.00.0.00.0.000.150</t>
  </si>
  <si>
    <t>2.02.35.11.8.00.0.000.150</t>
  </si>
  <si>
    <t>2.02.35.11.8.10.0.000.150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</si>
  <si>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</si>
  <si>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2.02.30.02.4.00.0.000.150</t>
  </si>
  <si>
    <t xml:space="preserve">Субвенции местным бюджетам на выполнение передаваемых полномочий субъектов Российской Федерации
</t>
  </si>
  <si>
    <t>2.02.30.02.4.10.7.514.150</t>
  </si>
  <si>
    <t>2.02.40.00.0.00.0.000.150</t>
  </si>
  <si>
    <t>2.02.40.01.4.00.0.000.150</t>
  </si>
  <si>
    <t>2.02.40.01.4.10.8.323.150</t>
  </si>
  <si>
    <t>2.02.49.99.9.00.0.000.150</t>
  </si>
  <si>
    <t>2.19.00.00.0.10.0.000.150</t>
  </si>
  <si>
    <t>2024 год</t>
  </si>
  <si>
    <t>2.02.49.99.9.10.S.412.150</t>
  </si>
  <si>
    <t>1.11.00.000.00.0.000.000</t>
  </si>
  <si>
    <t>1.11.05.025.10.0.000.120</t>
  </si>
  <si>
    <t>Доходы,получаемые в виде арендной платы,а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</si>
  <si>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2025 год</t>
  </si>
  <si>
    <t>2.02.49.99.9.10.8.456.150</t>
  </si>
  <si>
    <t>2.02.49.99.9.10.8.462.150</t>
  </si>
  <si>
    <t>2.02.49.99.9.10.8.470.150</t>
  </si>
  <si>
    <t>1.11.05.020.10.0.000.120</t>
  </si>
  <si>
    <t>1.11.05.075.10.0.000.120</t>
  </si>
  <si>
    <t>1.11.05.070.10.0.000.120</t>
  </si>
  <si>
    <t>Доходы от сдачи в аренду имущества, составляющего казну сельских поселений (за исключением земельных участков)</t>
  </si>
  <si>
    <t>Иные  межбюджетные трансферты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</si>
  <si>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Иные  межбюджетные трансферты 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</si>
  <si>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2026 год</t>
  </si>
  <si>
    <t>2.02.49.99.9.10.8.486.150</t>
  </si>
  <si>
    <t>Приложение № 2</t>
  </si>
  <si>
    <t>Доходы бюджета поселения на 2024 год и плановый период 2025-2026 годов</t>
  </si>
  <si>
    <t>2.04.05.00.0.10.0.000.000</t>
  </si>
  <si>
    <t>2.02.49.99.9.10.8.294.150</t>
  </si>
  <si>
    <t>1.01.02.01.0.01.1.000.110</t>
  </si>
  <si>
    <t>1.01.02.02.0.01.1.000.110</t>
  </si>
  <si>
    <t>1.03.02.23.1.01.0.000.110</t>
  </si>
  <si>
    <t>1.03.02.24.1.01.0.000.110</t>
  </si>
  <si>
    <t>1.03.02.26.1.01.0.000.110</t>
  </si>
  <si>
    <t>1.03.02.25.1.01.0.000.110</t>
  </si>
  <si>
    <t>1.06.06.04.3.10.1.000.110</t>
  </si>
  <si>
    <t>1.06.06.03.3.10.1.000.110</t>
  </si>
  <si>
    <t>1.06.01.03.0.10.1.000.110</t>
  </si>
  <si>
    <t>1.08.04.02.0.01.1.000.110</t>
  </si>
  <si>
    <t>2.02.16.00.1.10.8.101.150</t>
  </si>
  <si>
    <t>Дотации бюджетам сельских поселений на выравнивание бюджетной обеспеченности из бюджета субъекта Российской Федерации (на реализацию государственных полномочий по расчету и предоставлению дотаций поселениям, входящим в состав муниципального района края за счет средств краевого бюджета (в соответствии с Законом края от 29 ноября 2005 года № 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</si>
  <si>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>Дотации бюджетам сельских поселений на выравнивание бюджетной обеспеченности из бюджетов муниципальных районов (бюджетам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</si>
  <si>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  в рамках непрограммных расходов по переданным полномочиям Финансовому управлению администрации Туруханского района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</si>
  <si>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по переданным полномочиям Финансовому управлению администрации Туруханского района)</t>
  </si>
  <si>
    <t>Межбюджетные трансферты, передаваемые бюджетам сельских поселений (городских поселений)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возмещение части затрат по перевозке пассажиров автомобильным транспортом 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района")"</t>
  </si>
  <si>
    <t>Межбюджетные трансферты, передаваемые бюджетам сельских поселений (городских поселений)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возмещение части затрат по перевозке пассажиров автомобильным транспортом 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района")</t>
  </si>
  <si>
    <t>Прочие межбюджетные трансферты, передаваемые бюджетам сельских поселений (городских поселений)  (на содержание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района")</t>
  </si>
  <si>
    <t>Прочие межбюджетные трансферты, передаваемые бюджетам сельских поселений (городских поселений) (на капитальный ремонт и ремонт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района")</t>
  </si>
  <si>
    <t>Прочие межбюджетные трансферты, передаваемые бюджетам сельских поселений (городских поселений) (на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</si>
  <si>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>Прочие межбюджетные трансферты, передаваемые бюджетам сельских поселений (городских поселений) (на реализацию мероприятий по организации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района")</t>
  </si>
  <si>
    <t>ИПрочие межбюджетные трансферты, передаваемые бюджетам сельских поселений (городских поселений) (на реализацию мероприятий по организации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района")</t>
  </si>
  <si>
    <t>Прочие межбюджетные трансферты, передаваемые бюджетам сельских поселений (городских поселений) (на 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районе")</t>
  </si>
  <si>
    <t>Прочие межбюджетные трансферты, передаваемые бюджетам сельских поселений (городских поселений) (на 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района")</t>
  </si>
  <si>
    <t>Прочие межбюджетные трансферты, передаваемые бюджетам сельских поселений (городских поселений) (на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</si>
  <si>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</si>
  <si>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возмещение энергоснабжающим организациям за электроэнергию, поставляемую религиозным организациям, содержащимся за счет прихожан 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</si>
  <si>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владельцев, в рамках подпрограммы "Регулирование качества окружающей среды Туруханского района", муниципальной программы "Охрана окружающей среды Туруханского района")</t>
  </si>
  <si>
    <t>Прочие межбюджетные трансферты, передаваемые бюджетам сельских поселений (городских поселений) (на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"Обеспечение населения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</si>
  <si>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к Решению сессии Борского сельского Совета депутатов № 28-184 от 29.02.2024г.</t>
  </si>
  <si>
    <t>2.02.49.99.9.10.7.412.150</t>
  </si>
  <si>
    <t>2.02.49.99.9.10.8.428.150</t>
  </si>
  <si>
    <t>Прочие межбюджетные трасферты, передаваемые бюджетам сельских поселений (городских поселений) (на гашение задолженности по решениям суда в рамках непрограммных расходов общего характера)</t>
  </si>
  <si>
    <t>1.11.09.040.10.0.000.120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</si>
</sst>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8.5"/>
      <name val="Arial Narrow"/>
      <family val="2"/>
    </font>
    <font>
      <sz val="8.5"/>
      <name val="Arial Narrow"/>
      <family val="2"/>
    </font>
    <font>
      <b/>
      <sz val="8.5"/>
      <name val="Arial"/>
      <family val="2"/>
    </font>
    <font>
      <sz val="8.5"/>
      <name val="Arial"/>
      <family val="2"/>
    </font>
    <font>
      <b/>
      <i/>
      <sz val="8.5"/>
      <name val="Arial Narrow"/>
      <family val="2"/>
    </font>
    <font>
      <i/>
      <sz val="8.5"/>
      <name val="Arial Narrow"/>
      <family val="2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175" fontId="8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11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73" fontId="5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left"/>
      <protection/>
    </xf>
    <xf numFmtId="173" fontId="12" fillId="0" borderId="10" xfId="0" applyNumberFormat="1" applyFont="1" applyBorder="1" applyAlignment="1" applyProtection="1">
      <alignment horizontal="right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left" vertical="center" wrapText="1"/>
      <protection/>
    </xf>
    <xf numFmtId="173" fontId="12" fillId="0" borderId="10" xfId="0" applyNumberFormat="1" applyFont="1" applyBorder="1" applyAlignment="1" applyProtection="1">
      <alignment horizontal="right" vertical="center" wrapText="1"/>
      <protection/>
    </xf>
    <xf numFmtId="174" fontId="12" fillId="0" borderId="10" xfId="0" applyNumberFormat="1" applyFont="1" applyBorder="1" applyAlignment="1" applyProtection="1">
      <alignment horizontal="left" vertical="center" wrapText="1"/>
      <protection/>
    </xf>
    <xf numFmtId="173" fontId="13" fillId="0" borderId="10" xfId="0" applyNumberFormat="1" applyFont="1" applyBorder="1" applyAlignment="1" applyProtection="1">
      <alignment horizontal="right" vertical="center" wrapText="1"/>
      <protection/>
    </xf>
    <xf numFmtId="49" fontId="13" fillId="0" borderId="10" xfId="0" applyNumberFormat="1" applyFont="1" applyBorder="1" applyAlignment="1" applyProtection="1">
      <alignment horizontal="center" vertical="center" wrapText="1"/>
      <protection/>
    </xf>
    <xf numFmtId="174" fontId="13" fillId="0" borderId="10" xfId="0" applyNumberFormat="1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left" vertical="center" wrapText="1"/>
      <protection/>
    </xf>
    <xf numFmtId="176" fontId="12" fillId="0" borderId="10" xfId="0" applyNumberFormat="1" applyFont="1" applyBorder="1" applyAlignment="1" applyProtection="1">
      <alignment horizontal="left" vertical="center" wrapText="1"/>
      <protection/>
    </xf>
    <xf numFmtId="176" fontId="13" fillId="0" borderId="10" xfId="0" applyNumberFormat="1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174" fontId="14" fillId="0" borderId="10" xfId="52" applyNumberFormat="1" applyFont="1" applyBorder="1" applyAlignment="1" applyProtection="1">
      <alignment horizontal="left" vertical="top" wrapText="1"/>
      <protection/>
    </xf>
    <xf numFmtId="174" fontId="15" fillId="0" borderId="10" xfId="52" applyNumberFormat="1" applyFont="1" applyBorder="1" applyAlignment="1" applyProtection="1">
      <alignment horizontal="left" vertical="top" wrapText="1"/>
      <protection/>
    </xf>
    <xf numFmtId="173" fontId="16" fillId="0" borderId="10" xfId="0" applyNumberFormat="1" applyFont="1" applyBorder="1" applyAlignment="1" applyProtection="1">
      <alignment horizontal="right" vertical="center" wrapText="1"/>
      <protection/>
    </xf>
    <xf numFmtId="173" fontId="17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2" fontId="12" fillId="0" borderId="10" xfId="0" applyNumberFormat="1" applyFont="1" applyBorder="1" applyAlignment="1" applyProtection="1">
      <alignment horizontal="left" vertical="center" wrapText="1"/>
      <protection/>
    </xf>
    <xf numFmtId="2" fontId="13" fillId="0" borderId="10" xfId="0" applyNumberFormat="1" applyFont="1" applyBorder="1" applyAlignment="1" applyProtection="1">
      <alignment horizontal="left" vertical="center" wrapText="1"/>
      <protection/>
    </xf>
    <xf numFmtId="174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9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wrapText="1"/>
      <protection/>
    </xf>
    <xf numFmtId="175" fontId="7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18" fillId="0" borderId="11" xfId="0" applyFont="1" applyBorder="1" applyAlignment="1" applyProtection="1">
      <alignment horizontal="center" wrapText="1"/>
      <protection/>
    </xf>
    <xf numFmtId="0" fontId="18" fillId="0" borderId="0" xfId="0" applyFont="1" applyBorder="1" applyAlignment="1" applyProtection="1">
      <alignment horizontal="center" wrapText="1"/>
      <protection/>
    </xf>
    <xf numFmtId="0" fontId="12" fillId="0" borderId="10" xfId="0" applyNumberFormat="1" applyFont="1" applyBorder="1" applyAlignment="1" applyProtection="1">
      <alignment horizontal="left" vertical="center" wrapText="1"/>
      <protection/>
    </xf>
    <xf numFmtId="0" fontId="13" fillId="0" borderId="10" xfId="0" applyNumberFormat="1" applyFont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37"/>
  <sheetViews>
    <sheetView showGridLines="0" tabSelected="1" zoomScalePageLayoutView="0" workbookViewId="0" topLeftCell="A10">
      <selection activeCell="D82" sqref="D82"/>
    </sheetView>
  </sheetViews>
  <sheetFormatPr defaultColWidth="9.140625" defaultRowHeight="12.75" customHeight="1" outlineLevelRow="7"/>
  <cols>
    <col min="1" max="1" width="6.7109375" style="13" customWidth="1"/>
    <col min="2" max="2" width="25.7109375" style="0" customWidth="1"/>
    <col min="3" max="3" width="30.7109375" style="0" customWidth="1"/>
    <col min="4" max="4" width="16.421875" style="0" customWidth="1"/>
    <col min="5" max="6" width="15.421875" style="0" customWidth="1"/>
  </cols>
  <sheetData>
    <row r="1" spans="1:7" s="3" customFormat="1" ht="15.75">
      <c r="A1" s="46"/>
      <c r="B1" s="46"/>
      <c r="C1" s="46"/>
      <c r="D1" s="46"/>
      <c r="E1" s="46"/>
      <c r="F1" s="49"/>
      <c r="G1" s="50"/>
    </row>
    <row r="2" spans="1:7" s="3" customFormat="1" ht="15.75">
      <c r="A2" s="9"/>
      <c r="F2" s="4"/>
      <c r="G2" s="5"/>
    </row>
    <row r="3" spans="1:7" s="3" customFormat="1" ht="15.75">
      <c r="A3" s="10"/>
      <c r="F3" s="4"/>
      <c r="G3" s="5"/>
    </row>
    <row r="4" spans="1:7" ht="15.75">
      <c r="A4" s="10"/>
      <c r="F4" s="4"/>
      <c r="G4" s="5"/>
    </row>
    <row r="5" spans="1:7" ht="15.75">
      <c r="A5" s="10"/>
      <c r="F5" s="49"/>
      <c r="G5" s="50"/>
    </row>
    <row r="6" spans="1:7" ht="15.75">
      <c r="A6" s="10"/>
      <c r="F6" s="4" t="s">
        <v>159</v>
      </c>
      <c r="G6" s="5"/>
    </row>
    <row r="7" spans="1:7" ht="0.75" customHeight="1">
      <c r="A7" s="11"/>
      <c r="B7" s="1"/>
      <c r="C7" s="1"/>
      <c r="D7" s="1"/>
      <c r="E7" s="1"/>
      <c r="F7" s="4"/>
      <c r="G7" s="5"/>
    </row>
    <row r="8" spans="1:6" ht="30" customHeight="1">
      <c r="A8" s="51" t="s">
        <v>192</v>
      </c>
      <c r="B8" s="52"/>
      <c r="C8" s="52"/>
      <c r="D8" s="52"/>
      <c r="E8" s="52"/>
      <c r="F8" s="52"/>
    </row>
    <row r="9" spans="1:8" ht="55.5" customHeight="1">
      <c r="A9" s="47" t="s">
        <v>160</v>
      </c>
      <c r="B9" s="47"/>
      <c r="C9" s="47"/>
      <c r="D9" s="47"/>
      <c r="E9" s="47"/>
      <c r="F9" s="47"/>
      <c r="H9" s="14"/>
    </row>
    <row r="10" spans="1:6" ht="3.75" customHeight="1">
      <c r="A10" s="40"/>
      <c r="B10" s="40"/>
      <c r="C10" s="40"/>
      <c r="D10" s="40"/>
      <c r="E10" s="40"/>
      <c r="F10" s="40"/>
    </row>
    <row r="11" spans="1:6" ht="12.75" hidden="1">
      <c r="A11" s="48"/>
      <c r="B11" s="48"/>
      <c r="C11" s="48"/>
      <c r="D11" s="48"/>
      <c r="E11" s="48"/>
      <c r="F11" s="48"/>
    </row>
    <row r="12" spans="1:6" ht="12.75" hidden="1">
      <c r="A12" s="12"/>
      <c r="F12" s="6" t="s">
        <v>73</v>
      </c>
    </row>
    <row r="13" spans="1:6" ht="42">
      <c r="A13" s="2" t="s">
        <v>74</v>
      </c>
      <c r="B13" s="2" t="s">
        <v>75</v>
      </c>
      <c r="C13" s="2" t="s">
        <v>76</v>
      </c>
      <c r="D13" s="7" t="s">
        <v>142</v>
      </c>
      <c r="E13" s="7" t="s">
        <v>147</v>
      </c>
      <c r="F13" s="7" t="s">
        <v>157</v>
      </c>
    </row>
    <row r="14" spans="1:6" ht="13.5">
      <c r="A14" s="19" t="s">
        <v>77</v>
      </c>
      <c r="B14" s="20"/>
      <c r="C14" s="21"/>
      <c r="D14" s="22">
        <f>D15+D88</f>
        <v>126795.84300000001</v>
      </c>
      <c r="E14" s="22">
        <f>E15+E88</f>
        <v>85881.59899999999</v>
      </c>
      <c r="F14" s="22">
        <f>F15+F88</f>
        <v>85975.744</v>
      </c>
    </row>
    <row r="15" spans="1:6" ht="12.75">
      <c r="A15" s="23"/>
      <c r="B15" s="23" t="s">
        <v>78</v>
      </c>
      <c r="C15" s="24" t="s">
        <v>79</v>
      </c>
      <c r="D15" s="25">
        <f>D16+D22+D32+D43+D47+D59+D64+D72+D78+D81</f>
        <v>4643.2</v>
      </c>
      <c r="E15" s="25">
        <f>E16+E22+E32+E43+E47+E59+E64+E72+E78+E81</f>
        <v>4396.9</v>
      </c>
      <c r="F15" s="25">
        <f>F16+F22+F32+F43+F47+F59+F64+F72+F78+F81</f>
        <v>4532.2</v>
      </c>
    </row>
    <row r="16" spans="1:6" ht="12.75" outlineLevel="1">
      <c r="A16" s="23"/>
      <c r="B16" s="23" t="s">
        <v>80</v>
      </c>
      <c r="C16" s="24" t="s">
        <v>81</v>
      </c>
      <c r="D16" s="25">
        <f>D17</f>
        <v>1669.3</v>
      </c>
      <c r="E16" s="25">
        <f>E17</f>
        <v>1787.3</v>
      </c>
      <c r="F16" s="25">
        <f>F17</f>
        <v>1911.3</v>
      </c>
    </row>
    <row r="17" spans="1:6" ht="12.75" outlineLevel="2">
      <c r="A17" s="23" t="s">
        <v>82</v>
      </c>
      <c r="B17" s="23" t="s">
        <v>83</v>
      </c>
      <c r="C17" s="24" t="s">
        <v>84</v>
      </c>
      <c r="D17" s="25">
        <f>D18+D20</f>
        <v>1669.3</v>
      </c>
      <c r="E17" s="25">
        <f>E18+E20</f>
        <v>1787.3</v>
      </c>
      <c r="F17" s="25">
        <f>F18+F20</f>
        <v>1911.3</v>
      </c>
    </row>
    <row r="18" spans="1:6" s="3" customFormat="1" ht="102" outlineLevel="3">
      <c r="A18" s="23" t="s">
        <v>82</v>
      </c>
      <c r="B18" s="23" t="s">
        <v>163</v>
      </c>
      <c r="C18" s="26" t="s">
        <v>85</v>
      </c>
      <c r="D18" s="27">
        <f>D19</f>
        <v>1668.3</v>
      </c>
      <c r="E18" s="25">
        <f>E19</f>
        <v>1786.3</v>
      </c>
      <c r="F18" s="25">
        <f>F19</f>
        <v>1910.3</v>
      </c>
    </row>
    <row r="19" spans="1:6" ht="89.25" outlineLevel="7">
      <c r="A19" s="28" t="s">
        <v>82</v>
      </c>
      <c r="B19" s="28" t="s">
        <v>163</v>
      </c>
      <c r="C19" s="29" t="s">
        <v>85</v>
      </c>
      <c r="D19" s="27">
        <v>1668.3</v>
      </c>
      <c r="E19" s="27">
        <v>1786.3</v>
      </c>
      <c r="F19" s="27">
        <v>1910.3</v>
      </c>
    </row>
    <row r="20" spans="1:6" ht="140.25" outlineLevel="3">
      <c r="A20" s="23" t="s">
        <v>82</v>
      </c>
      <c r="B20" s="23" t="s">
        <v>164</v>
      </c>
      <c r="C20" s="26" t="s">
        <v>86</v>
      </c>
      <c r="D20" s="25">
        <f>D21</f>
        <v>1</v>
      </c>
      <c r="E20" s="25">
        <f>E21</f>
        <v>1</v>
      </c>
      <c r="F20" s="25">
        <f>F21</f>
        <v>1</v>
      </c>
    </row>
    <row r="21" spans="1:6" ht="127.5" outlineLevel="7">
      <c r="A21" s="28" t="s">
        <v>82</v>
      </c>
      <c r="B21" s="28" t="s">
        <v>164</v>
      </c>
      <c r="C21" s="29" t="s">
        <v>86</v>
      </c>
      <c r="D21" s="27">
        <v>1</v>
      </c>
      <c r="E21" s="27">
        <v>1</v>
      </c>
      <c r="F21" s="27">
        <v>1</v>
      </c>
    </row>
    <row r="22" spans="1:6" ht="38.25" outlineLevel="1">
      <c r="A22" s="23"/>
      <c r="B22" s="23" t="s">
        <v>87</v>
      </c>
      <c r="C22" s="24" t="s">
        <v>88</v>
      </c>
      <c r="D22" s="25">
        <f>D23</f>
        <v>1137.2</v>
      </c>
      <c r="E22" s="25">
        <f>E23</f>
        <v>1091.4</v>
      </c>
      <c r="F22" s="25">
        <f>F23</f>
        <v>1102.6000000000001</v>
      </c>
    </row>
    <row r="23" spans="1:6" ht="38.25" outlineLevel="2">
      <c r="A23" s="23" t="s">
        <v>82</v>
      </c>
      <c r="B23" s="23" t="s">
        <v>89</v>
      </c>
      <c r="C23" s="24" t="s">
        <v>90</v>
      </c>
      <c r="D23" s="25">
        <f>D24+D26+D28+D30</f>
        <v>1137.2</v>
      </c>
      <c r="E23" s="25">
        <f>E24+E26+E28+E30</f>
        <v>1091.4</v>
      </c>
      <c r="F23" s="25">
        <f>F24+F26+F28+F30</f>
        <v>1102.6000000000001</v>
      </c>
    </row>
    <row r="24" spans="1:6" ht="89.25" outlineLevel="3">
      <c r="A24" s="23" t="s">
        <v>82</v>
      </c>
      <c r="B24" s="23" t="s">
        <v>165</v>
      </c>
      <c r="C24" s="24" t="s">
        <v>91</v>
      </c>
      <c r="D24" s="25">
        <f>D25</f>
        <v>593.1</v>
      </c>
      <c r="E24" s="25">
        <f>E25</f>
        <v>507.2</v>
      </c>
      <c r="F24" s="25">
        <f>F25</f>
        <v>504.1</v>
      </c>
    </row>
    <row r="25" spans="1:6" ht="76.5" outlineLevel="7">
      <c r="A25" s="28" t="s">
        <v>82</v>
      </c>
      <c r="B25" s="28" t="s">
        <v>165</v>
      </c>
      <c r="C25" s="30" t="s">
        <v>91</v>
      </c>
      <c r="D25" s="27">
        <v>593.1</v>
      </c>
      <c r="E25" s="27">
        <v>507.2</v>
      </c>
      <c r="F25" s="27">
        <v>504.1</v>
      </c>
    </row>
    <row r="26" spans="1:6" ht="114.75" outlineLevel="3">
      <c r="A26" s="28" t="s">
        <v>82</v>
      </c>
      <c r="B26" s="23" t="s">
        <v>166</v>
      </c>
      <c r="C26" s="26" t="s">
        <v>92</v>
      </c>
      <c r="D26" s="25">
        <f>D27</f>
        <v>2.8</v>
      </c>
      <c r="E26" s="25">
        <f>E27</f>
        <v>3.6</v>
      </c>
      <c r="F26" s="25">
        <f>F27</f>
        <v>3.8</v>
      </c>
    </row>
    <row r="27" spans="1:6" ht="102" outlineLevel="7">
      <c r="A27" s="28" t="s">
        <v>82</v>
      </c>
      <c r="B27" s="28" t="s">
        <v>166</v>
      </c>
      <c r="C27" s="29" t="s">
        <v>92</v>
      </c>
      <c r="D27" s="27">
        <v>2.8</v>
      </c>
      <c r="E27" s="27">
        <v>3.6</v>
      </c>
      <c r="F27" s="27">
        <v>3.8</v>
      </c>
    </row>
    <row r="28" spans="1:6" ht="102" outlineLevel="3">
      <c r="A28" s="23" t="s">
        <v>82</v>
      </c>
      <c r="B28" s="23" t="s">
        <v>168</v>
      </c>
      <c r="C28" s="24" t="s">
        <v>93</v>
      </c>
      <c r="D28" s="25">
        <f>D29</f>
        <v>615</v>
      </c>
      <c r="E28" s="25">
        <f>E29</f>
        <v>657.6</v>
      </c>
      <c r="F28" s="25">
        <f>F29</f>
        <v>681</v>
      </c>
    </row>
    <row r="29" spans="1:6" ht="76.5" outlineLevel="7">
      <c r="A29" s="28" t="s">
        <v>82</v>
      </c>
      <c r="B29" s="28" t="s">
        <v>168</v>
      </c>
      <c r="C29" s="30" t="s">
        <v>93</v>
      </c>
      <c r="D29" s="27">
        <v>615</v>
      </c>
      <c r="E29" s="27">
        <v>657.6</v>
      </c>
      <c r="F29" s="27">
        <v>681</v>
      </c>
    </row>
    <row r="30" spans="1:6" ht="102" outlineLevel="3">
      <c r="A30" s="23" t="s">
        <v>82</v>
      </c>
      <c r="B30" s="23" t="s">
        <v>167</v>
      </c>
      <c r="C30" s="24" t="s">
        <v>94</v>
      </c>
      <c r="D30" s="25">
        <f>D31</f>
        <v>-73.7</v>
      </c>
      <c r="E30" s="25">
        <f>E31</f>
        <v>-77</v>
      </c>
      <c r="F30" s="25">
        <f>F31</f>
        <v>-86.3</v>
      </c>
    </row>
    <row r="31" spans="1:6" ht="76.5" outlineLevel="7">
      <c r="A31" s="28" t="s">
        <v>82</v>
      </c>
      <c r="B31" s="28" t="s">
        <v>167</v>
      </c>
      <c r="C31" s="30" t="s">
        <v>94</v>
      </c>
      <c r="D31" s="27">
        <v>-73.7</v>
      </c>
      <c r="E31" s="27">
        <v>-77</v>
      </c>
      <c r="F31" s="27">
        <v>-86.3</v>
      </c>
    </row>
    <row r="32" spans="1:6" ht="12.75" outlineLevel="1">
      <c r="A32" s="23"/>
      <c r="B32" s="23" t="s">
        <v>95</v>
      </c>
      <c r="C32" s="24" t="s">
        <v>96</v>
      </c>
      <c r="D32" s="25">
        <f>D33+D36</f>
        <v>1265</v>
      </c>
      <c r="E32" s="25">
        <f>E33+E36</f>
        <v>1265</v>
      </c>
      <c r="F32" s="25">
        <f>F33+F36</f>
        <v>1265</v>
      </c>
    </row>
    <row r="33" spans="1:6" ht="12.75" outlineLevel="2">
      <c r="A33" s="23" t="s">
        <v>82</v>
      </c>
      <c r="B33" s="23" t="s">
        <v>97</v>
      </c>
      <c r="C33" s="24" t="s">
        <v>98</v>
      </c>
      <c r="D33" s="25">
        <f aca="true" t="shared" si="0" ref="D33:F34">D34</f>
        <v>300</v>
      </c>
      <c r="E33" s="25">
        <f t="shared" si="0"/>
        <v>300</v>
      </c>
      <c r="F33" s="25">
        <f t="shared" si="0"/>
        <v>300</v>
      </c>
    </row>
    <row r="34" spans="1:6" ht="63.75" outlineLevel="3">
      <c r="A34" s="23" t="s">
        <v>82</v>
      </c>
      <c r="B34" s="23" t="s">
        <v>171</v>
      </c>
      <c r="C34" s="24" t="s">
        <v>122</v>
      </c>
      <c r="D34" s="25">
        <f t="shared" si="0"/>
        <v>300</v>
      </c>
      <c r="E34" s="25">
        <f t="shared" si="0"/>
        <v>300</v>
      </c>
      <c r="F34" s="27">
        <f t="shared" si="0"/>
        <v>300</v>
      </c>
    </row>
    <row r="35" spans="1:6" ht="51" outlineLevel="7">
      <c r="A35" s="28" t="s">
        <v>82</v>
      </c>
      <c r="B35" s="28" t="s">
        <v>171</v>
      </c>
      <c r="C35" s="30" t="s">
        <v>123</v>
      </c>
      <c r="D35" s="27">
        <v>300</v>
      </c>
      <c r="E35" s="27">
        <v>300</v>
      </c>
      <c r="F35" s="27">
        <v>300</v>
      </c>
    </row>
    <row r="36" spans="1:6" ht="12.75" outlineLevel="2">
      <c r="A36" s="23"/>
      <c r="B36" s="23" t="s">
        <v>99</v>
      </c>
      <c r="C36" s="24" t="s">
        <v>100</v>
      </c>
      <c r="D36" s="25">
        <f>D37+D40</f>
        <v>965</v>
      </c>
      <c r="E36" s="25">
        <f>E37+E40</f>
        <v>965</v>
      </c>
      <c r="F36" s="25">
        <f>F37+F40</f>
        <v>965</v>
      </c>
    </row>
    <row r="37" spans="1:6" ht="12.75" outlineLevel="3">
      <c r="A37" s="23" t="s">
        <v>82</v>
      </c>
      <c r="B37" s="23" t="s">
        <v>101</v>
      </c>
      <c r="C37" s="24" t="s">
        <v>102</v>
      </c>
      <c r="D37" s="25">
        <f aca="true" t="shared" si="1" ref="D37:F38">D38</f>
        <v>900</v>
      </c>
      <c r="E37" s="25">
        <f t="shared" si="1"/>
        <v>900</v>
      </c>
      <c r="F37" s="25">
        <f t="shared" si="1"/>
        <v>900</v>
      </c>
    </row>
    <row r="38" spans="1:6" ht="51" outlineLevel="4">
      <c r="A38" s="23" t="s">
        <v>82</v>
      </c>
      <c r="B38" s="23" t="s">
        <v>170</v>
      </c>
      <c r="C38" s="24" t="s">
        <v>124</v>
      </c>
      <c r="D38" s="25">
        <f t="shared" si="1"/>
        <v>900</v>
      </c>
      <c r="E38" s="25">
        <f t="shared" si="1"/>
        <v>900</v>
      </c>
      <c r="F38" s="25">
        <f t="shared" si="1"/>
        <v>900</v>
      </c>
    </row>
    <row r="39" spans="1:6" ht="38.25" outlineLevel="7">
      <c r="A39" s="28" t="s">
        <v>82</v>
      </c>
      <c r="B39" s="28" t="s">
        <v>170</v>
      </c>
      <c r="C39" s="30" t="s">
        <v>124</v>
      </c>
      <c r="D39" s="27">
        <v>900</v>
      </c>
      <c r="E39" s="27">
        <v>900</v>
      </c>
      <c r="F39" s="27">
        <v>900</v>
      </c>
    </row>
    <row r="40" spans="1:6" ht="12.75" outlineLevel="3">
      <c r="A40" s="23"/>
      <c r="B40" s="23" t="s">
        <v>103</v>
      </c>
      <c r="C40" s="24" t="s">
        <v>104</v>
      </c>
      <c r="D40" s="25">
        <f aca="true" t="shared" si="2" ref="D40:F41">D41</f>
        <v>65</v>
      </c>
      <c r="E40" s="25">
        <f t="shared" si="2"/>
        <v>65</v>
      </c>
      <c r="F40" s="25">
        <f t="shared" si="2"/>
        <v>65</v>
      </c>
    </row>
    <row r="41" spans="1:6" ht="51" outlineLevel="4">
      <c r="A41" s="23" t="s">
        <v>82</v>
      </c>
      <c r="B41" s="23" t="s">
        <v>169</v>
      </c>
      <c r="C41" s="24" t="s">
        <v>125</v>
      </c>
      <c r="D41" s="25">
        <f t="shared" si="2"/>
        <v>65</v>
      </c>
      <c r="E41" s="25">
        <f t="shared" si="2"/>
        <v>65</v>
      </c>
      <c r="F41" s="25">
        <f t="shared" si="2"/>
        <v>65</v>
      </c>
    </row>
    <row r="42" spans="1:6" ht="51" outlineLevel="7">
      <c r="A42" s="28" t="s">
        <v>82</v>
      </c>
      <c r="B42" s="28" t="s">
        <v>169</v>
      </c>
      <c r="C42" s="30" t="s">
        <v>126</v>
      </c>
      <c r="D42" s="27">
        <v>65</v>
      </c>
      <c r="E42" s="27">
        <v>65</v>
      </c>
      <c r="F42" s="27">
        <v>65</v>
      </c>
    </row>
    <row r="43" spans="1:6" ht="12.75" outlineLevel="1">
      <c r="A43" s="23"/>
      <c r="B43" s="23" t="s">
        <v>105</v>
      </c>
      <c r="C43" s="24" t="s">
        <v>106</v>
      </c>
      <c r="D43" s="25">
        <f aca="true" t="shared" si="3" ref="D43:F45">D44</f>
        <v>85</v>
      </c>
      <c r="E43" s="25">
        <f t="shared" si="3"/>
        <v>85.2</v>
      </c>
      <c r="F43" s="25">
        <f t="shared" si="3"/>
        <v>85.3</v>
      </c>
    </row>
    <row r="44" spans="1:6" ht="51" outlineLevel="2">
      <c r="A44" s="23" t="s">
        <v>109</v>
      </c>
      <c r="B44" s="23" t="s">
        <v>107</v>
      </c>
      <c r="C44" s="24" t="s">
        <v>0</v>
      </c>
      <c r="D44" s="25">
        <f t="shared" si="3"/>
        <v>85</v>
      </c>
      <c r="E44" s="25">
        <f t="shared" si="3"/>
        <v>85.2</v>
      </c>
      <c r="F44" s="25">
        <f t="shared" si="3"/>
        <v>85.3</v>
      </c>
    </row>
    <row r="45" spans="1:6" ht="89.25" outlineLevel="3">
      <c r="A45" s="23" t="s">
        <v>109</v>
      </c>
      <c r="B45" s="23" t="s">
        <v>172</v>
      </c>
      <c r="C45" s="24" t="s">
        <v>1</v>
      </c>
      <c r="D45" s="25">
        <f t="shared" si="3"/>
        <v>85</v>
      </c>
      <c r="E45" s="25">
        <f t="shared" si="3"/>
        <v>85.2</v>
      </c>
      <c r="F45" s="25">
        <f>F46</f>
        <v>85.3</v>
      </c>
    </row>
    <row r="46" spans="1:6" ht="89.25" outlineLevel="4">
      <c r="A46" s="23" t="s">
        <v>109</v>
      </c>
      <c r="B46" s="28" t="s">
        <v>172</v>
      </c>
      <c r="C46" s="30" t="s">
        <v>1</v>
      </c>
      <c r="D46" s="25">
        <v>85</v>
      </c>
      <c r="E46" s="25">
        <v>85.2</v>
      </c>
      <c r="F46" s="25">
        <v>85.3</v>
      </c>
    </row>
    <row r="47" spans="1:6" ht="51" hidden="1" outlineLevel="1">
      <c r="A47" s="23" t="s">
        <v>109</v>
      </c>
      <c r="B47" s="23" t="s">
        <v>2</v>
      </c>
      <c r="C47" s="24" t="s">
        <v>3</v>
      </c>
      <c r="D47" s="25">
        <v>0</v>
      </c>
      <c r="E47" s="25">
        <v>0</v>
      </c>
      <c r="F47" s="25">
        <v>0</v>
      </c>
    </row>
    <row r="48" spans="1:6" ht="114.75" hidden="1" outlineLevel="2">
      <c r="A48" s="23" t="s">
        <v>109</v>
      </c>
      <c r="B48" s="23" t="s">
        <v>4</v>
      </c>
      <c r="C48" s="26" t="s">
        <v>5</v>
      </c>
      <c r="D48" s="25">
        <v>0</v>
      </c>
      <c r="E48" s="25">
        <v>0</v>
      </c>
      <c r="F48" s="25">
        <v>0</v>
      </c>
    </row>
    <row r="49" spans="1:6" ht="89.25" hidden="1" outlineLevel="3">
      <c r="A49" s="23" t="s">
        <v>109</v>
      </c>
      <c r="B49" s="23" t="s">
        <v>6</v>
      </c>
      <c r="C49" s="24" t="s">
        <v>7</v>
      </c>
      <c r="D49" s="25">
        <v>0</v>
      </c>
      <c r="E49" s="25">
        <v>0</v>
      </c>
      <c r="F49" s="25">
        <v>0</v>
      </c>
    </row>
    <row r="50" spans="1:6" ht="102" hidden="1" outlineLevel="4">
      <c r="A50" s="23" t="s">
        <v>109</v>
      </c>
      <c r="B50" s="23" t="s">
        <v>8</v>
      </c>
      <c r="C50" s="26" t="s">
        <v>9</v>
      </c>
      <c r="D50" s="25">
        <v>0</v>
      </c>
      <c r="E50" s="25">
        <v>0</v>
      </c>
      <c r="F50" s="25">
        <v>0</v>
      </c>
    </row>
    <row r="51" spans="1:6" ht="89.25" hidden="1" outlineLevel="7">
      <c r="A51" s="23" t="s">
        <v>109</v>
      </c>
      <c r="B51" s="28" t="s">
        <v>8</v>
      </c>
      <c r="C51" s="29" t="s">
        <v>9</v>
      </c>
      <c r="D51" s="25">
        <v>0</v>
      </c>
      <c r="E51" s="25">
        <v>0</v>
      </c>
      <c r="F51" s="25">
        <v>0</v>
      </c>
    </row>
    <row r="52" spans="1:6" ht="102" hidden="1" outlineLevel="3">
      <c r="A52" s="23" t="s">
        <v>109</v>
      </c>
      <c r="B52" s="23" t="s">
        <v>10</v>
      </c>
      <c r="C52" s="26" t="s">
        <v>11</v>
      </c>
      <c r="D52" s="25">
        <v>0</v>
      </c>
      <c r="E52" s="25">
        <v>0</v>
      </c>
      <c r="F52" s="25">
        <v>0</v>
      </c>
    </row>
    <row r="53" spans="1:6" ht="89.25" hidden="1" outlineLevel="4">
      <c r="A53" s="23" t="s">
        <v>109</v>
      </c>
      <c r="B53" s="23" t="s">
        <v>49</v>
      </c>
      <c r="C53" s="24" t="s">
        <v>48</v>
      </c>
      <c r="D53" s="25">
        <v>0</v>
      </c>
      <c r="E53" s="25">
        <v>0</v>
      </c>
      <c r="F53" s="25">
        <v>0</v>
      </c>
    </row>
    <row r="54" spans="1:6" ht="76.5" hidden="1" outlineLevel="7">
      <c r="A54" s="23" t="s">
        <v>109</v>
      </c>
      <c r="B54" s="28" t="s">
        <v>49</v>
      </c>
      <c r="C54" s="30" t="s">
        <v>48</v>
      </c>
      <c r="D54" s="25">
        <v>0</v>
      </c>
      <c r="E54" s="25">
        <v>0</v>
      </c>
      <c r="F54" s="25">
        <v>0</v>
      </c>
    </row>
    <row r="55" spans="1:6" ht="114.75" hidden="1" outlineLevel="2">
      <c r="A55" s="23" t="s">
        <v>109</v>
      </c>
      <c r="B55" s="23" t="s">
        <v>12</v>
      </c>
      <c r="C55" s="26" t="s">
        <v>13</v>
      </c>
      <c r="D55" s="25">
        <v>0</v>
      </c>
      <c r="E55" s="25">
        <v>0</v>
      </c>
      <c r="F55" s="25">
        <v>0</v>
      </c>
    </row>
    <row r="56" spans="1:6" ht="114.75" hidden="1" outlineLevel="3">
      <c r="A56" s="23" t="s">
        <v>109</v>
      </c>
      <c r="B56" s="23" t="s">
        <v>14</v>
      </c>
      <c r="C56" s="26" t="s">
        <v>15</v>
      </c>
      <c r="D56" s="25">
        <v>0</v>
      </c>
      <c r="E56" s="25">
        <v>0</v>
      </c>
      <c r="F56" s="25">
        <v>0</v>
      </c>
    </row>
    <row r="57" spans="1:6" ht="102" hidden="1" outlineLevel="4">
      <c r="A57" s="23" t="s">
        <v>109</v>
      </c>
      <c r="B57" s="23" t="s">
        <v>50</v>
      </c>
      <c r="C57" s="31" t="s">
        <v>51</v>
      </c>
      <c r="D57" s="25">
        <v>0</v>
      </c>
      <c r="E57" s="25">
        <v>0</v>
      </c>
      <c r="F57" s="25">
        <v>0</v>
      </c>
    </row>
    <row r="58" spans="1:6" ht="89.25" hidden="1" outlineLevel="7">
      <c r="A58" s="23" t="s">
        <v>109</v>
      </c>
      <c r="B58" s="28" t="s">
        <v>50</v>
      </c>
      <c r="C58" s="32" t="s">
        <v>51</v>
      </c>
      <c r="D58" s="25">
        <v>0</v>
      </c>
      <c r="E58" s="25">
        <v>0</v>
      </c>
      <c r="F58" s="25">
        <v>0</v>
      </c>
    </row>
    <row r="59" spans="1:6" ht="38.25" hidden="1" outlineLevel="1">
      <c r="A59" s="23" t="s">
        <v>109</v>
      </c>
      <c r="B59" s="23" t="s">
        <v>16</v>
      </c>
      <c r="C59" s="24" t="s">
        <v>17</v>
      </c>
      <c r="D59" s="25">
        <v>0</v>
      </c>
      <c r="E59" s="25">
        <v>0</v>
      </c>
      <c r="F59" s="25">
        <v>0</v>
      </c>
    </row>
    <row r="60" spans="1:6" ht="25.5" hidden="1" outlineLevel="2">
      <c r="A60" s="23" t="s">
        <v>109</v>
      </c>
      <c r="B60" s="23" t="s">
        <v>18</v>
      </c>
      <c r="C60" s="24" t="s">
        <v>19</v>
      </c>
      <c r="D60" s="25">
        <v>0</v>
      </c>
      <c r="E60" s="25">
        <v>0</v>
      </c>
      <c r="F60" s="25">
        <v>0</v>
      </c>
    </row>
    <row r="61" spans="1:6" ht="25.5" hidden="1" outlineLevel="3">
      <c r="A61" s="23" t="s">
        <v>109</v>
      </c>
      <c r="B61" s="23" t="s">
        <v>20</v>
      </c>
      <c r="C61" s="24" t="s">
        <v>21</v>
      </c>
      <c r="D61" s="25">
        <v>0</v>
      </c>
      <c r="E61" s="25">
        <v>0</v>
      </c>
      <c r="F61" s="25">
        <v>0</v>
      </c>
    </row>
    <row r="62" spans="1:6" ht="51" hidden="1" outlineLevel="4">
      <c r="A62" s="23" t="s">
        <v>109</v>
      </c>
      <c r="B62" s="23" t="s">
        <v>52</v>
      </c>
      <c r="C62" s="24" t="s">
        <v>54</v>
      </c>
      <c r="D62" s="25">
        <v>0</v>
      </c>
      <c r="E62" s="25">
        <v>0</v>
      </c>
      <c r="F62" s="25">
        <v>0</v>
      </c>
    </row>
    <row r="63" spans="1:6" ht="38.25" hidden="1" outlineLevel="7">
      <c r="A63" s="23" t="s">
        <v>109</v>
      </c>
      <c r="B63" s="28" t="s">
        <v>53</v>
      </c>
      <c r="C63" s="30" t="s">
        <v>54</v>
      </c>
      <c r="D63" s="25">
        <v>0</v>
      </c>
      <c r="E63" s="25">
        <v>0</v>
      </c>
      <c r="F63" s="25">
        <v>0</v>
      </c>
    </row>
    <row r="64" spans="1:6" ht="25.5" hidden="1" outlineLevel="1">
      <c r="A64" s="23"/>
      <c r="B64" s="23" t="s">
        <v>22</v>
      </c>
      <c r="C64" s="24" t="s">
        <v>23</v>
      </c>
      <c r="D64" s="25">
        <v>0</v>
      </c>
      <c r="E64" s="25">
        <v>0</v>
      </c>
      <c r="F64" s="25">
        <v>0</v>
      </c>
    </row>
    <row r="65" spans="1:6" ht="102" hidden="1" outlineLevel="2">
      <c r="A65" s="23" t="s">
        <v>109</v>
      </c>
      <c r="B65" s="23" t="s">
        <v>24</v>
      </c>
      <c r="C65" s="26" t="s">
        <v>25</v>
      </c>
      <c r="D65" s="25">
        <v>0</v>
      </c>
      <c r="E65" s="25">
        <v>0</v>
      </c>
      <c r="F65" s="25">
        <v>0</v>
      </c>
    </row>
    <row r="66" spans="1:6" ht="114.75" hidden="1" outlineLevel="3">
      <c r="A66" s="23" t="s">
        <v>109</v>
      </c>
      <c r="B66" s="23" t="s">
        <v>55</v>
      </c>
      <c r="C66" s="26" t="s">
        <v>58</v>
      </c>
      <c r="D66" s="25">
        <v>0</v>
      </c>
      <c r="E66" s="25">
        <v>0</v>
      </c>
      <c r="F66" s="25">
        <v>0</v>
      </c>
    </row>
    <row r="67" spans="1:6" ht="102" hidden="1" outlineLevel="7">
      <c r="A67" s="28" t="s">
        <v>109</v>
      </c>
      <c r="B67" s="28" t="s">
        <v>56</v>
      </c>
      <c r="C67" s="29" t="s">
        <v>57</v>
      </c>
      <c r="D67" s="25">
        <v>0</v>
      </c>
      <c r="E67" s="25">
        <v>0</v>
      </c>
      <c r="F67" s="25">
        <v>0</v>
      </c>
    </row>
    <row r="68" spans="1:6" ht="38.25" hidden="1" outlineLevel="2">
      <c r="A68" s="28" t="s">
        <v>109</v>
      </c>
      <c r="B68" s="23" t="s">
        <v>26</v>
      </c>
      <c r="C68" s="24" t="s">
        <v>27</v>
      </c>
      <c r="D68" s="25">
        <v>0</v>
      </c>
      <c r="E68" s="25">
        <v>0</v>
      </c>
      <c r="F68" s="25">
        <v>0</v>
      </c>
    </row>
    <row r="69" spans="1:6" ht="38.25" hidden="1" outlineLevel="3">
      <c r="A69" s="28" t="s">
        <v>109</v>
      </c>
      <c r="B69" s="23" t="s">
        <v>28</v>
      </c>
      <c r="C69" s="24" t="s">
        <v>29</v>
      </c>
      <c r="D69" s="25">
        <v>0</v>
      </c>
      <c r="E69" s="25">
        <v>0</v>
      </c>
      <c r="F69" s="25">
        <v>0</v>
      </c>
    </row>
    <row r="70" spans="1:6" ht="63.75" hidden="1" outlineLevel="4">
      <c r="A70" s="28" t="s">
        <v>109</v>
      </c>
      <c r="B70" s="23" t="s">
        <v>59</v>
      </c>
      <c r="C70" s="24" t="s">
        <v>30</v>
      </c>
      <c r="D70" s="25">
        <v>0</v>
      </c>
      <c r="E70" s="25">
        <v>0</v>
      </c>
      <c r="F70" s="25">
        <v>0</v>
      </c>
    </row>
    <row r="71" spans="1:6" ht="51" hidden="1" outlineLevel="7">
      <c r="A71" s="28" t="s">
        <v>109</v>
      </c>
      <c r="B71" s="28" t="s">
        <v>59</v>
      </c>
      <c r="C71" s="30" t="s">
        <v>60</v>
      </c>
      <c r="D71" s="25">
        <v>0</v>
      </c>
      <c r="E71" s="25">
        <v>0</v>
      </c>
      <c r="F71" s="25">
        <v>0</v>
      </c>
    </row>
    <row r="72" spans="1:6" ht="25.5" hidden="1" outlineLevel="1">
      <c r="A72" s="28" t="s">
        <v>109</v>
      </c>
      <c r="B72" s="23" t="s">
        <v>31</v>
      </c>
      <c r="C72" s="24" t="s">
        <v>32</v>
      </c>
      <c r="D72" s="25">
        <v>0</v>
      </c>
      <c r="E72" s="25">
        <v>0</v>
      </c>
      <c r="F72" s="25">
        <v>0</v>
      </c>
    </row>
    <row r="73" spans="1:6" ht="38.25" hidden="1" outlineLevel="2">
      <c r="A73" s="28" t="s">
        <v>109</v>
      </c>
      <c r="B73" s="23" t="s">
        <v>33</v>
      </c>
      <c r="C73" s="24" t="s">
        <v>34</v>
      </c>
      <c r="D73" s="25">
        <v>0</v>
      </c>
      <c r="E73" s="25">
        <v>0</v>
      </c>
      <c r="F73" s="25">
        <v>0</v>
      </c>
    </row>
    <row r="74" spans="1:6" ht="76.5" hidden="1" outlineLevel="2">
      <c r="A74" s="28" t="s">
        <v>109</v>
      </c>
      <c r="B74" s="23" t="s">
        <v>35</v>
      </c>
      <c r="C74" s="24" t="s">
        <v>36</v>
      </c>
      <c r="D74" s="25">
        <v>0</v>
      </c>
      <c r="E74" s="25">
        <v>0</v>
      </c>
      <c r="F74" s="25">
        <v>0</v>
      </c>
    </row>
    <row r="75" spans="1:6" ht="76.5" hidden="1" outlineLevel="7">
      <c r="A75" s="28" t="s">
        <v>109</v>
      </c>
      <c r="B75" s="28" t="s">
        <v>62</v>
      </c>
      <c r="C75" s="30" t="s">
        <v>61</v>
      </c>
      <c r="D75" s="25">
        <v>0</v>
      </c>
      <c r="E75" s="25">
        <v>0</v>
      </c>
      <c r="F75" s="25">
        <v>0</v>
      </c>
    </row>
    <row r="76" spans="1:6" ht="38.25" hidden="1" outlineLevel="2">
      <c r="A76" s="28" t="s">
        <v>109</v>
      </c>
      <c r="B76" s="23" t="s">
        <v>37</v>
      </c>
      <c r="C76" s="24" t="s">
        <v>38</v>
      </c>
      <c r="D76" s="25">
        <v>0</v>
      </c>
      <c r="E76" s="25">
        <v>0</v>
      </c>
      <c r="F76" s="25">
        <v>0</v>
      </c>
    </row>
    <row r="77" spans="1:6" ht="51" hidden="1" outlineLevel="3">
      <c r="A77" s="28" t="s">
        <v>109</v>
      </c>
      <c r="B77" s="28" t="s">
        <v>63</v>
      </c>
      <c r="C77" s="30" t="s">
        <v>64</v>
      </c>
      <c r="D77" s="25">
        <v>0</v>
      </c>
      <c r="E77" s="25">
        <v>0</v>
      </c>
      <c r="F77" s="25">
        <v>0</v>
      </c>
    </row>
    <row r="78" spans="1:6" ht="12.75" hidden="1" outlineLevel="1">
      <c r="A78" s="28" t="s">
        <v>109</v>
      </c>
      <c r="B78" s="23" t="s">
        <v>39</v>
      </c>
      <c r="C78" s="24" t="s">
        <v>40</v>
      </c>
      <c r="D78" s="25">
        <v>0</v>
      </c>
      <c r="E78" s="25">
        <v>0</v>
      </c>
      <c r="F78" s="25">
        <v>0</v>
      </c>
    </row>
    <row r="79" spans="1:6" ht="12.75" hidden="1" outlineLevel="2">
      <c r="A79" s="28" t="s">
        <v>109</v>
      </c>
      <c r="B79" s="23" t="s">
        <v>41</v>
      </c>
      <c r="C79" s="24" t="s">
        <v>42</v>
      </c>
      <c r="D79" s="25">
        <v>0</v>
      </c>
      <c r="E79" s="25">
        <v>0</v>
      </c>
      <c r="F79" s="25">
        <v>0</v>
      </c>
    </row>
    <row r="80" spans="1:6" ht="25.5" hidden="1" outlineLevel="3">
      <c r="A80" s="28" t="s">
        <v>109</v>
      </c>
      <c r="B80" s="23" t="s">
        <v>65</v>
      </c>
      <c r="C80" s="24" t="s">
        <v>66</v>
      </c>
      <c r="D80" s="25">
        <v>0</v>
      </c>
      <c r="E80" s="25">
        <v>0</v>
      </c>
      <c r="F80" s="25">
        <v>0</v>
      </c>
    </row>
    <row r="81" spans="1:6" s="14" customFormat="1" ht="57" customHeight="1" outlineLevel="3">
      <c r="A81" s="23" t="s">
        <v>109</v>
      </c>
      <c r="B81" s="23" t="s">
        <v>144</v>
      </c>
      <c r="C81" s="24" t="s">
        <v>3</v>
      </c>
      <c r="D81" s="25">
        <f>D82+D84+D86</f>
        <v>486.7</v>
      </c>
      <c r="E81" s="25">
        <f>E82+E84</f>
        <v>168</v>
      </c>
      <c r="F81" s="25">
        <f>F82+F84</f>
        <v>168</v>
      </c>
    </row>
    <row r="82" spans="1:6" ht="89.25" outlineLevel="3">
      <c r="A82" s="28" t="s">
        <v>109</v>
      </c>
      <c r="B82" s="23" t="s">
        <v>151</v>
      </c>
      <c r="C82" s="24" t="s">
        <v>146</v>
      </c>
      <c r="D82" s="25">
        <f>D83</f>
        <v>4.7</v>
      </c>
      <c r="E82" s="25">
        <f>E83</f>
        <v>4.7</v>
      </c>
      <c r="F82" s="25">
        <f>F83</f>
        <v>4.7</v>
      </c>
    </row>
    <row r="83" spans="1:6" s="39" customFormat="1" ht="89.25" outlineLevel="3">
      <c r="A83" s="28" t="s">
        <v>109</v>
      </c>
      <c r="B83" s="28" t="s">
        <v>145</v>
      </c>
      <c r="C83" s="30" t="s">
        <v>146</v>
      </c>
      <c r="D83" s="27">
        <v>4.7</v>
      </c>
      <c r="E83" s="27">
        <v>4.7</v>
      </c>
      <c r="F83" s="27">
        <v>4.7</v>
      </c>
    </row>
    <row r="84" spans="1:6" ht="38.25" outlineLevel="3">
      <c r="A84" s="28" t="s">
        <v>109</v>
      </c>
      <c r="B84" s="23" t="s">
        <v>153</v>
      </c>
      <c r="C84" s="24" t="s">
        <v>154</v>
      </c>
      <c r="D84" s="25">
        <f>D85</f>
        <v>462</v>
      </c>
      <c r="E84" s="25">
        <f>E85</f>
        <v>163.3</v>
      </c>
      <c r="F84" s="25">
        <f>F85</f>
        <v>163.3</v>
      </c>
    </row>
    <row r="85" spans="1:6" s="39" customFormat="1" ht="38.25" outlineLevel="3">
      <c r="A85" s="28" t="s">
        <v>109</v>
      </c>
      <c r="B85" s="28" t="s">
        <v>152</v>
      </c>
      <c r="C85" s="30" t="s">
        <v>154</v>
      </c>
      <c r="D85" s="27">
        <v>462</v>
      </c>
      <c r="E85" s="27">
        <v>163.3</v>
      </c>
      <c r="F85" s="27">
        <v>163.3</v>
      </c>
    </row>
    <row r="86" spans="1:6" s="14" customFormat="1" ht="114.75" outlineLevel="3">
      <c r="A86" s="23" t="s">
        <v>109</v>
      </c>
      <c r="B86" s="23" t="s">
        <v>196</v>
      </c>
      <c r="C86" s="53" t="s">
        <v>15</v>
      </c>
      <c r="D86" s="25">
        <f>D87</f>
        <v>20</v>
      </c>
      <c r="E86" s="25">
        <f>E87</f>
        <v>0</v>
      </c>
      <c r="F86" s="25">
        <f>F87</f>
        <v>0</v>
      </c>
    </row>
    <row r="87" spans="1:6" s="39" customFormat="1" ht="102" outlineLevel="3">
      <c r="A87" s="28" t="s">
        <v>109</v>
      </c>
      <c r="B87" s="28" t="s">
        <v>196</v>
      </c>
      <c r="C87" s="54" t="s">
        <v>15</v>
      </c>
      <c r="D87" s="27">
        <v>20</v>
      </c>
      <c r="E87" s="27">
        <v>0</v>
      </c>
      <c r="F87" s="27">
        <v>0</v>
      </c>
    </row>
    <row r="88" spans="1:6" ht="12.75">
      <c r="A88" s="23"/>
      <c r="B88" s="23" t="s">
        <v>43</v>
      </c>
      <c r="C88" s="24" t="s">
        <v>44</v>
      </c>
      <c r="D88" s="25">
        <f>D89</f>
        <v>122152.64300000001</v>
      </c>
      <c r="E88" s="25">
        <f>E89</f>
        <v>81484.699</v>
      </c>
      <c r="F88" s="25">
        <f>F89</f>
        <v>81443.54400000001</v>
      </c>
    </row>
    <row r="89" spans="1:6" ht="38.25" outlineLevel="1">
      <c r="A89" s="23"/>
      <c r="B89" s="23" t="s">
        <v>45</v>
      </c>
      <c r="C89" s="24" t="s">
        <v>46</v>
      </c>
      <c r="D89" s="25">
        <f>D90+D101+D94</f>
        <v>122152.64300000001</v>
      </c>
      <c r="E89" s="25">
        <f>E90+E101+E94</f>
        <v>81484.699</v>
      </c>
      <c r="F89" s="25">
        <f>F90+F101+F94</f>
        <v>81443.54400000001</v>
      </c>
    </row>
    <row r="90" spans="1:6" ht="39" customHeight="1" outlineLevel="1">
      <c r="A90" s="23" t="s">
        <v>109</v>
      </c>
      <c r="B90" s="23" t="s">
        <v>114</v>
      </c>
      <c r="C90" s="33" t="s">
        <v>108</v>
      </c>
      <c r="D90" s="25">
        <f>D91</f>
        <v>24635.7</v>
      </c>
      <c r="E90" s="25">
        <f>E91</f>
        <v>24097</v>
      </c>
      <c r="F90" s="25">
        <f>F91</f>
        <v>22725.7</v>
      </c>
    </row>
    <row r="91" spans="1:6" ht="25.5" outlineLevel="1">
      <c r="A91" s="23" t="s">
        <v>109</v>
      </c>
      <c r="B91" s="28" t="s">
        <v>128</v>
      </c>
      <c r="C91" s="34" t="s">
        <v>127</v>
      </c>
      <c r="D91" s="25">
        <f>D92+D93</f>
        <v>24635.7</v>
      </c>
      <c r="E91" s="25">
        <f>E92+E93</f>
        <v>24097</v>
      </c>
      <c r="F91" s="25">
        <f>F92+F93</f>
        <v>22725.7</v>
      </c>
    </row>
    <row r="92" spans="1:6" ht="255" outlineLevel="1">
      <c r="A92" s="23" t="s">
        <v>109</v>
      </c>
      <c r="B92" s="23" t="s">
        <v>129</v>
      </c>
      <c r="C92" s="45" t="s">
        <v>174</v>
      </c>
      <c r="D92" s="25">
        <v>11111.5</v>
      </c>
      <c r="E92" s="25">
        <v>5379.6</v>
      </c>
      <c r="F92" s="25">
        <v>4464.8</v>
      </c>
    </row>
    <row r="93" spans="1:6" ht="204" outlineLevel="1">
      <c r="A93" s="23" t="s">
        <v>109</v>
      </c>
      <c r="B93" s="23" t="s">
        <v>173</v>
      </c>
      <c r="C93" s="45" t="s">
        <v>175</v>
      </c>
      <c r="D93" s="25">
        <v>13524.2</v>
      </c>
      <c r="E93" s="25">
        <v>18717.4</v>
      </c>
      <c r="F93" s="25">
        <v>18260.9</v>
      </c>
    </row>
    <row r="94" spans="1:7" ht="25.5" outlineLevel="2">
      <c r="A94" s="23" t="s">
        <v>109</v>
      </c>
      <c r="B94" s="23" t="s">
        <v>130</v>
      </c>
      <c r="C94" s="24" t="s">
        <v>68</v>
      </c>
      <c r="D94" s="25">
        <f>D95+D98</f>
        <v>918.489</v>
      </c>
      <c r="E94" s="25">
        <f>E95+E98</f>
        <v>997.34</v>
      </c>
      <c r="F94" s="25">
        <f>F95+F98</f>
        <v>1080.285</v>
      </c>
      <c r="G94" s="8"/>
    </row>
    <row r="95" spans="1:6" ht="52.5" customHeight="1" outlineLevel="3">
      <c r="A95" s="23" t="s">
        <v>109</v>
      </c>
      <c r="B95" s="23" t="s">
        <v>131</v>
      </c>
      <c r="C95" s="24" t="s">
        <v>133</v>
      </c>
      <c r="D95" s="25">
        <f aca="true" t="shared" si="4" ref="D95:F96">D96</f>
        <v>895.12</v>
      </c>
      <c r="E95" s="25">
        <f t="shared" si="4"/>
        <v>976.64</v>
      </c>
      <c r="F95" s="25">
        <f t="shared" si="4"/>
        <v>1059.585</v>
      </c>
    </row>
    <row r="96" spans="1:6" ht="125.25" customHeight="1" outlineLevel="4">
      <c r="A96" s="23" t="s">
        <v>109</v>
      </c>
      <c r="B96" s="23" t="s">
        <v>132</v>
      </c>
      <c r="C96" s="43" t="s">
        <v>176</v>
      </c>
      <c r="D96" s="27">
        <f t="shared" si="4"/>
        <v>895.12</v>
      </c>
      <c r="E96" s="27">
        <f t="shared" si="4"/>
        <v>976.64</v>
      </c>
      <c r="F96" s="27">
        <f t="shared" si="4"/>
        <v>1059.585</v>
      </c>
    </row>
    <row r="97" spans="1:6" ht="91.5" customHeight="1" outlineLevel="7">
      <c r="A97" s="28" t="s">
        <v>109</v>
      </c>
      <c r="B97" s="28" t="s">
        <v>132</v>
      </c>
      <c r="C97" s="44" t="s">
        <v>176</v>
      </c>
      <c r="D97" s="27">
        <v>895.12</v>
      </c>
      <c r="E97" s="27">
        <v>976.64</v>
      </c>
      <c r="F97" s="27">
        <v>1059.585</v>
      </c>
    </row>
    <row r="98" spans="1:6" ht="51.75" customHeight="1" outlineLevel="3">
      <c r="A98" s="23" t="s">
        <v>109</v>
      </c>
      <c r="B98" s="23" t="s">
        <v>134</v>
      </c>
      <c r="C98" s="24" t="s">
        <v>135</v>
      </c>
      <c r="D98" s="25">
        <f aca="true" t="shared" si="5" ref="D98:F99">D99</f>
        <v>23.369</v>
      </c>
      <c r="E98" s="25">
        <f t="shared" si="5"/>
        <v>20.7</v>
      </c>
      <c r="F98" s="25">
        <f t="shared" si="5"/>
        <v>20.7</v>
      </c>
    </row>
    <row r="99" spans="1:6" ht="147.75" customHeight="1" outlineLevel="5">
      <c r="A99" s="23" t="s">
        <v>109</v>
      </c>
      <c r="B99" s="23" t="s">
        <v>136</v>
      </c>
      <c r="C99" s="26" t="s">
        <v>177</v>
      </c>
      <c r="D99" s="27">
        <f t="shared" si="5"/>
        <v>23.369</v>
      </c>
      <c r="E99" s="27">
        <f t="shared" si="5"/>
        <v>20.7</v>
      </c>
      <c r="F99" s="27">
        <f t="shared" si="5"/>
        <v>20.7</v>
      </c>
    </row>
    <row r="100" spans="1:6" ht="141" customHeight="1" outlineLevel="7">
      <c r="A100" s="28" t="s">
        <v>109</v>
      </c>
      <c r="B100" s="28" t="s">
        <v>136</v>
      </c>
      <c r="C100" s="29" t="s">
        <v>177</v>
      </c>
      <c r="D100" s="27">
        <v>23.369</v>
      </c>
      <c r="E100" s="27">
        <v>20.7</v>
      </c>
      <c r="F100" s="27">
        <v>20.7</v>
      </c>
    </row>
    <row r="101" spans="1:6" ht="25.5" customHeight="1" outlineLevel="2">
      <c r="A101" s="23"/>
      <c r="B101" s="23" t="s">
        <v>137</v>
      </c>
      <c r="C101" s="24" t="s">
        <v>69</v>
      </c>
      <c r="D101" s="25">
        <f>D102+D104</f>
        <v>96598.45400000001</v>
      </c>
      <c r="E101" s="25">
        <f>E102+E104</f>
        <v>56390.359</v>
      </c>
      <c r="F101" s="25">
        <f>F102+F104</f>
        <v>57637.559</v>
      </c>
    </row>
    <row r="102" spans="1:6" ht="204" outlineLevel="3">
      <c r="A102" s="23" t="s">
        <v>109</v>
      </c>
      <c r="B102" s="23" t="s">
        <v>138</v>
      </c>
      <c r="C102" s="31" t="s">
        <v>179</v>
      </c>
      <c r="D102" s="25">
        <f>D103</f>
        <v>4430.826</v>
      </c>
      <c r="E102" s="25">
        <f>E103</f>
        <v>4430.826</v>
      </c>
      <c r="F102" s="25">
        <f>F103</f>
        <v>4430.826</v>
      </c>
    </row>
    <row r="103" spans="1:6" ht="177.75" customHeight="1" outlineLevel="4">
      <c r="A103" s="23" t="s">
        <v>109</v>
      </c>
      <c r="B103" s="23" t="s">
        <v>139</v>
      </c>
      <c r="C103" s="32" t="s">
        <v>178</v>
      </c>
      <c r="D103" s="25">
        <v>4430.826</v>
      </c>
      <c r="E103" s="25">
        <v>4430.826</v>
      </c>
      <c r="F103" s="25">
        <v>4430.826</v>
      </c>
    </row>
    <row r="104" spans="1:6" ht="37.5" customHeight="1" outlineLevel="4">
      <c r="A104" s="23"/>
      <c r="B104" s="23" t="s">
        <v>140</v>
      </c>
      <c r="C104" s="24" t="s">
        <v>67</v>
      </c>
      <c r="D104" s="25">
        <f>D105</f>
        <v>92167.62800000001</v>
      </c>
      <c r="E104" s="25">
        <f>E105</f>
        <v>51959.532999999996</v>
      </c>
      <c r="F104" s="25">
        <f>F105</f>
        <v>53206.733</v>
      </c>
    </row>
    <row r="105" spans="1:6" ht="38.25" outlineLevel="3">
      <c r="A105" s="23" t="s">
        <v>109</v>
      </c>
      <c r="B105" s="23" t="s">
        <v>115</v>
      </c>
      <c r="C105" s="24" t="s">
        <v>110</v>
      </c>
      <c r="D105" s="25">
        <f>D106+D110+D112+D114+D118+D120+D122+D124+D128+D108+D126+D116+D130+D132</f>
        <v>92167.62800000001</v>
      </c>
      <c r="E105" s="25">
        <f>E106+E110+E112+E114+E118+E120+E122+E124+E128+E108+E127+E116+E130</f>
        <v>51959.532999999996</v>
      </c>
      <c r="F105" s="25">
        <f>F106+F110+F112+F114+F118+F120+F122+F124+F128+F108+F116+F130</f>
        <v>53206.733</v>
      </c>
    </row>
    <row r="106" spans="1:6" ht="159.75" customHeight="1" outlineLevel="4">
      <c r="A106" s="23" t="s">
        <v>109</v>
      </c>
      <c r="B106" s="23" t="s">
        <v>148</v>
      </c>
      <c r="C106" s="35" t="s">
        <v>180</v>
      </c>
      <c r="D106" s="25">
        <f>D107</f>
        <v>4446.034</v>
      </c>
      <c r="E106" s="25">
        <f>E107</f>
        <v>4446.034</v>
      </c>
      <c r="F106" s="25">
        <f>F107</f>
        <v>4446.034</v>
      </c>
    </row>
    <row r="107" spans="1:6" ht="150.75" customHeight="1" outlineLevel="7">
      <c r="A107" s="28" t="s">
        <v>109</v>
      </c>
      <c r="B107" s="28" t="s">
        <v>148</v>
      </c>
      <c r="C107" s="36" t="s">
        <v>180</v>
      </c>
      <c r="D107" s="27">
        <v>4446.034</v>
      </c>
      <c r="E107" s="27">
        <v>4446.034</v>
      </c>
      <c r="F107" s="27">
        <v>4446.034</v>
      </c>
    </row>
    <row r="108" spans="1:6" ht="180" outlineLevel="7">
      <c r="A108" s="28" t="s">
        <v>109</v>
      </c>
      <c r="B108" s="23" t="s">
        <v>149</v>
      </c>
      <c r="C108" s="35" t="s">
        <v>181</v>
      </c>
      <c r="D108" s="25">
        <f>D109</f>
        <v>1815.684</v>
      </c>
      <c r="E108" s="25">
        <f>E109</f>
        <v>0</v>
      </c>
      <c r="F108" s="25">
        <f>F109</f>
        <v>0</v>
      </c>
    </row>
    <row r="109" spans="1:6" ht="157.5" outlineLevel="7">
      <c r="A109" s="28" t="s">
        <v>109</v>
      </c>
      <c r="B109" s="28" t="s">
        <v>149</v>
      </c>
      <c r="C109" s="36" t="s">
        <v>181</v>
      </c>
      <c r="D109" s="27">
        <v>1815.684</v>
      </c>
      <c r="E109" s="27">
        <v>0</v>
      </c>
      <c r="F109" s="27">
        <v>0</v>
      </c>
    </row>
    <row r="110" spans="1:6" ht="207" customHeight="1" outlineLevel="7">
      <c r="A110" s="23" t="s">
        <v>109</v>
      </c>
      <c r="B110" s="23" t="s">
        <v>116</v>
      </c>
      <c r="C110" s="31" t="s">
        <v>182</v>
      </c>
      <c r="D110" s="37">
        <f>D111</f>
        <v>38559.86</v>
      </c>
      <c r="E110" s="37">
        <f>E111</f>
        <v>37045.06</v>
      </c>
      <c r="F110" s="37">
        <f>F111</f>
        <v>38292.26</v>
      </c>
    </row>
    <row r="111" spans="1:6" ht="172.5" customHeight="1" outlineLevel="3">
      <c r="A111" s="28" t="s">
        <v>109</v>
      </c>
      <c r="B111" s="28" t="s">
        <v>116</v>
      </c>
      <c r="C111" s="32" t="s">
        <v>182</v>
      </c>
      <c r="D111" s="38">
        <v>38559.86</v>
      </c>
      <c r="E111" s="38">
        <v>37045.06</v>
      </c>
      <c r="F111" s="38">
        <v>38292.26</v>
      </c>
    </row>
    <row r="112" spans="1:6" ht="103.5" customHeight="1" outlineLevel="3">
      <c r="A112" s="23" t="s">
        <v>109</v>
      </c>
      <c r="B112" s="23" t="s">
        <v>117</v>
      </c>
      <c r="C112" s="26" t="s">
        <v>184</v>
      </c>
      <c r="D112" s="25">
        <f>D113</f>
        <v>596.952</v>
      </c>
      <c r="E112" s="25">
        <f>E113</f>
        <v>596.952</v>
      </c>
      <c r="F112" s="25">
        <f>F113</f>
        <v>596.952</v>
      </c>
    </row>
    <row r="113" spans="1:6" ht="153" outlineLevel="3">
      <c r="A113" s="28" t="s">
        <v>109</v>
      </c>
      <c r="B113" s="28" t="s">
        <v>117</v>
      </c>
      <c r="C113" s="29" t="s">
        <v>183</v>
      </c>
      <c r="D113" s="27">
        <v>596.952</v>
      </c>
      <c r="E113" s="27">
        <v>596.952</v>
      </c>
      <c r="F113" s="27">
        <v>596.952</v>
      </c>
    </row>
    <row r="114" spans="1:6" ht="171" customHeight="1" outlineLevel="3">
      <c r="A114" s="23" t="s">
        <v>109</v>
      </c>
      <c r="B114" s="23" t="s">
        <v>118</v>
      </c>
      <c r="C114" s="26" t="s">
        <v>185</v>
      </c>
      <c r="D114" s="25">
        <f>D115</f>
        <v>64</v>
      </c>
      <c r="E114" s="25">
        <f>E115</f>
        <v>64</v>
      </c>
      <c r="F114" s="25">
        <f>F115</f>
        <v>64</v>
      </c>
    </row>
    <row r="115" spans="1:6" ht="127.5" outlineLevel="3">
      <c r="A115" s="28" t="s">
        <v>109</v>
      </c>
      <c r="B115" s="28" t="s">
        <v>118</v>
      </c>
      <c r="C115" s="29" t="s">
        <v>185</v>
      </c>
      <c r="D115" s="27">
        <v>64</v>
      </c>
      <c r="E115" s="27">
        <v>64</v>
      </c>
      <c r="F115" s="27">
        <v>64</v>
      </c>
    </row>
    <row r="116" spans="1:6" s="14" customFormat="1" ht="102" outlineLevel="3">
      <c r="A116" s="23" t="s">
        <v>109</v>
      </c>
      <c r="B116" s="23" t="s">
        <v>162</v>
      </c>
      <c r="C116" s="26" t="s">
        <v>186</v>
      </c>
      <c r="D116" s="25">
        <f>D117</f>
        <v>1998.974</v>
      </c>
      <c r="E116" s="25">
        <f>E117</f>
        <v>1998.974</v>
      </c>
      <c r="F116" s="25">
        <f>F117</f>
        <v>1998.974</v>
      </c>
    </row>
    <row r="117" spans="1:6" ht="102" outlineLevel="3">
      <c r="A117" s="28" t="s">
        <v>109</v>
      </c>
      <c r="B117" s="28" t="s">
        <v>162</v>
      </c>
      <c r="C117" s="29" t="s">
        <v>186</v>
      </c>
      <c r="D117" s="27">
        <v>1998.974</v>
      </c>
      <c r="E117" s="27">
        <v>1998.974</v>
      </c>
      <c r="F117" s="27">
        <v>1998.974</v>
      </c>
    </row>
    <row r="118" spans="1:6" ht="264" customHeight="1" outlineLevel="3">
      <c r="A118" s="23" t="s">
        <v>109</v>
      </c>
      <c r="B118" s="23" t="s">
        <v>119</v>
      </c>
      <c r="C118" s="26" t="s">
        <v>187</v>
      </c>
      <c r="D118" s="25">
        <f>D119</f>
        <v>657.867</v>
      </c>
      <c r="E118" s="25">
        <f>E119</f>
        <v>657.867</v>
      </c>
      <c r="F118" s="25">
        <f>F119</f>
        <v>657.867</v>
      </c>
    </row>
    <row r="119" spans="1:6" ht="238.5" customHeight="1" outlineLevel="3">
      <c r="A119" s="28" t="s">
        <v>109</v>
      </c>
      <c r="B119" s="28" t="s">
        <v>119</v>
      </c>
      <c r="C119" s="29" t="s">
        <v>187</v>
      </c>
      <c r="D119" s="27">
        <v>657.867</v>
      </c>
      <c r="E119" s="27">
        <v>657.867</v>
      </c>
      <c r="F119" s="27">
        <v>657.867</v>
      </c>
    </row>
    <row r="120" spans="1:6" ht="261.75" customHeight="1" outlineLevel="3">
      <c r="A120" s="23" t="s">
        <v>109</v>
      </c>
      <c r="B120" s="23" t="s">
        <v>120</v>
      </c>
      <c r="C120" s="35" t="s">
        <v>188</v>
      </c>
      <c r="D120" s="25">
        <f>D121</f>
        <v>3450</v>
      </c>
      <c r="E120" s="25">
        <f>E121</f>
        <v>3450</v>
      </c>
      <c r="F120" s="25">
        <f>F121</f>
        <v>3450</v>
      </c>
    </row>
    <row r="121" spans="1:6" ht="240" customHeight="1" outlineLevel="3">
      <c r="A121" s="28" t="s">
        <v>109</v>
      </c>
      <c r="B121" s="28" t="s">
        <v>120</v>
      </c>
      <c r="C121" s="36" t="s">
        <v>188</v>
      </c>
      <c r="D121" s="27">
        <v>3450</v>
      </c>
      <c r="E121" s="27">
        <v>3450</v>
      </c>
      <c r="F121" s="27">
        <v>3450</v>
      </c>
    </row>
    <row r="122" spans="1:6" ht="198.75" customHeight="1" outlineLevel="4">
      <c r="A122" s="23" t="s">
        <v>109</v>
      </c>
      <c r="B122" s="28" t="s">
        <v>121</v>
      </c>
      <c r="C122" s="26" t="s">
        <v>189</v>
      </c>
      <c r="D122" s="25">
        <f>D123</f>
        <v>2734.324</v>
      </c>
      <c r="E122" s="27">
        <f>E123</f>
        <v>2734.324</v>
      </c>
      <c r="F122" s="27">
        <f>F123</f>
        <v>2734.324</v>
      </c>
    </row>
    <row r="123" spans="1:6" ht="187.5" customHeight="1" outlineLevel="4">
      <c r="A123" s="28" t="s">
        <v>109</v>
      </c>
      <c r="B123" s="28" t="s">
        <v>121</v>
      </c>
      <c r="C123" s="29" t="s">
        <v>189</v>
      </c>
      <c r="D123" s="27">
        <v>2734.324</v>
      </c>
      <c r="E123" s="27">
        <v>2734.324</v>
      </c>
      <c r="F123" s="27">
        <v>2734.324</v>
      </c>
    </row>
    <row r="124" spans="1:6" s="14" customFormat="1" ht="159.75" customHeight="1" outlineLevel="4">
      <c r="A124" s="23" t="s">
        <v>109</v>
      </c>
      <c r="B124" s="23" t="s">
        <v>158</v>
      </c>
      <c r="C124" s="26" t="s">
        <v>190</v>
      </c>
      <c r="D124" s="25">
        <f>D125</f>
        <v>500</v>
      </c>
      <c r="E124" s="25">
        <f>E125</f>
        <v>500</v>
      </c>
      <c r="F124" s="25">
        <f>F125</f>
        <v>500</v>
      </c>
    </row>
    <row r="125" spans="1:6" ht="156" customHeight="1" outlineLevel="4">
      <c r="A125" s="28" t="s">
        <v>109</v>
      </c>
      <c r="B125" s="28" t="s">
        <v>158</v>
      </c>
      <c r="C125" s="29" t="s">
        <v>190</v>
      </c>
      <c r="D125" s="27">
        <v>500</v>
      </c>
      <c r="E125" s="27">
        <v>500</v>
      </c>
      <c r="F125" s="27">
        <v>500</v>
      </c>
    </row>
    <row r="126" spans="1:6" s="14" customFormat="1" ht="201" customHeight="1" outlineLevel="4">
      <c r="A126" s="23" t="s">
        <v>109</v>
      </c>
      <c r="B126" s="23" t="s">
        <v>150</v>
      </c>
      <c r="C126" s="26" t="s">
        <v>191</v>
      </c>
      <c r="D126" s="25">
        <f>D127</f>
        <v>35044.384</v>
      </c>
      <c r="E126" s="25">
        <f>E127</f>
        <v>0</v>
      </c>
      <c r="F126" s="25">
        <f>F127</f>
        <v>0</v>
      </c>
    </row>
    <row r="127" spans="1:6" ht="178.5" customHeight="1" outlineLevel="4">
      <c r="A127" s="28" t="s">
        <v>109</v>
      </c>
      <c r="B127" s="28" t="s">
        <v>150</v>
      </c>
      <c r="C127" s="29" t="s">
        <v>191</v>
      </c>
      <c r="D127" s="27">
        <v>35044.384</v>
      </c>
      <c r="E127" s="27">
        <v>0</v>
      </c>
      <c r="F127" s="27">
        <v>0</v>
      </c>
    </row>
    <row r="128" spans="1:6" s="14" customFormat="1" ht="117.75" customHeight="1" outlineLevel="4">
      <c r="A128" s="23" t="s">
        <v>109</v>
      </c>
      <c r="B128" s="23" t="s">
        <v>143</v>
      </c>
      <c r="C128" s="26" t="s">
        <v>156</v>
      </c>
      <c r="D128" s="25">
        <f>D129</f>
        <v>66.622</v>
      </c>
      <c r="E128" s="25">
        <f>E129</f>
        <v>66.622</v>
      </c>
      <c r="F128" s="25">
        <f>F129</f>
        <v>66.622</v>
      </c>
    </row>
    <row r="129" spans="1:6" ht="109.5" customHeight="1" outlineLevel="4">
      <c r="A129" s="28" t="s">
        <v>109</v>
      </c>
      <c r="B129" s="28" t="s">
        <v>143</v>
      </c>
      <c r="C129" s="29" t="s">
        <v>155</v>
      </c>
      <c r="D129" s="27">
        <v>66.622</v>
      </c>
      <c r="E129" s="27">
        <v>66.622</v>
      </c>
      <c r="F129" s="27">
        <v>66.622</v>
      </c>
    </row>
    <row r="130" spans="1:6" s="14" customFormat="1" ht="109.5" customHeight="1" outlineLevel="4">
      <c r="A130" s="23" t="s">
        <v>109</v>
      </c>
      <c r="B130" s="23" t="s">
        <v>193</v>
      </c>
      <c r="C130" s="26" t="s">
        <v>156</v>
      </c>
      <c r="D130" s="25">
        <f>D131</f>
        <v>599.6</v>
      </c>
      <c r="E130" s="25">
        <f>E131</f>
        <v>399.7</v>
      </c>
      <c r="F130" s="25">
        <f>F131</f>
        <v>399.7</v>
      </c>
    </row>
    <row r="131" spans="1:6" ht="109.5" customHeight="1" outlineLevel="4">
      <c r="A131" s="28" t="s">
        <v>109</v>
      </c>
      <c r="B131" s="28" t="s">
        <v>193</v>
      </c>
      <c r="C131" s="29" t="s">
        <v>155</v>
      </c>
      <c r="D131" s="27">
        <v>599.6</v>
      </c>
      <c r="E131" s="27">
        <v>399.7</v>
      </c>
      <c r="F131" s="27">
        <v>399.7</v>
      </c>
    </row>
    <row r="132" spans="1:6" s="14" customFormat="1" ht="109.5" customHeight="1" outlineLevel="4">
      <c r="A132" s="23" t="s">
        <v>109</v>
      </c>
      <c r="B132" s="23" t="s">
        <v>194</v>
      </c>
      <c r="C132" s="26" t="s">
        <v>195</v>
      </c>
      <c r="D132" s="25">
        <f>D133</f>
        <v>1633.327</v>
      </c>
      <c r="E132" s="25">
        <f>E133</f>
        <v>0</v>
      </c>
      <c r="F132" s="25">
        <f>F133</f>
        <v>0</v>
      </c>
    </row>
    <row r="133" spans="1:6" ht="109.5" customHeight="1" outlineLevel="4">
      <c r="A133" s="28" t="s">
        <v>109</v>
      </c>
      <c r="B133" s="28" t="s">
        <v>194</v>
      </c>
      <c r="C133" s="29" t="s">
        <v>195</v>
      </c>
      <c r="D133" s="27">
        <v>1633.327</v>
      </c>
      <c r="E133" s="27">
        <v>0</v>
      </c>
      <c r="F133" s="27">
        <v>0</v>
      </c>
    </row>
    <row r="134" spans="1:6" ht="25.5" outlineLevel="1">
      <c r="A134" s="16"/>
      <c r="B134" s="41" t="s">
        <v>161</v>
      </c>
      <c r="C134" s="42" t="s">
        <v>70</v>
      </c>
      <c r="D134" s="18">
        <v>0</v>
      </c>
      <c r="E134" s="18">
        <v>0</v>
      </c>
      <c r="F134" s="18">
        <v>0</v>
      </c>
    </row>
    <row r="135" spans="1:6" ht="25.5" outlineLevel="2">
      <c r="A135" s="16" t="s">
        <v>47</v>
      </c>
      <c r="B135" s="41" t="s">
        <v>111</v>
      </c>
      <c r="C135" s="42" t="s">
        <v>112</v>
      </c>
      <c r="D135" s="18">
        <v>0</v>
      </c>
      <c r="E135" s="18">
        <v>0</v>
      </c>
      <c r="F135" s="18">
        <v>0</v>
      </c>
    </row>
    <row r="136" spans="1:10" ht="51" outlineLevel="1">
      <c r="A136" s="15" t="s">
        <v>47</v>
      </c>
      <c r="B136" s="16" t="s">
        <v>71</v>
      </c>
      <c r="C136" s="17" t="s">
        <v>72</v>
      </c>
      <c r="D136" s="18">
        <v>0</v>
      </c>
      <c r="E136" s="18">
        <v>0</v>
      </c>
      <c r="F136" s="18">
        <v>0</v>
      </c>
      <c r="J136" s="3"/>
    </row>
    <row r="137" spans="1:6" ht="51" outlineLevel="2">
      <c r="A137" s="16" t="s">
        <v>47</v>
      </c>
      <c r="B137" s="16" t="s">
        <v>141</v>
      </c>
      <c r="C137" s="17" t="s">
        <v>113</v>
      </c>
      <c r="D137" s="18">
        <v>0</v>
      </c>
      <c r="E137" s="18">
        <v>0</v>
      </c>
      <c r="F137" s="18">
        <v>0</v>
      </c>
    </row>
  </sheetData>
  <sheetProtection/>
  <mergeCells count="6">
    <mergeCell ref="A1:E1"/>
    <mergeCell ref="A9:F9"/>
    <mergeCell ref="A11:F11"/>
    <mergeCell ref="F1:G1"/>
    <mergeCell ref="F5:G5"/>
    <mergeCell ref="A8:F8"/>
  </mergeCells>
  <printOptions/>
  <pageMargins left="0.75" right="0.75" top="1" bottom="1" header="0.5" footer="0.5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rep:2.38.2.210</dc:description>
  <cp:lastModifiedBy>Lidia</cp:lastModifiedBy>
  <cp:lastPrinted>2023-12-18T12:16:10Z</cp:lastPrinted>
  <dcterms:created xsi:type="dcterms:W3CDTF">2016-08-08T08:34:32Z</dcterms:created>
  <dcterms:modified xsi:type="dcterms:W3CDTF">2024-02-29T03:02:53Z</dcterms:modified>
  <cp:category/>
  <cp:version/>
  <cp:contentType/>
  <cp:contentStatus/>
</cp:coreProperties>
</file>