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<sst xmlns="http://schemas.openxmlformats.org/spreadsheetml/2006/main" count="804" uniqueCount="295">
  <si>
    <t>тыс. 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</si>
  <si>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</si>
  <si>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</si>
  <si>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</si>
  <si>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</si>
  <si>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</si>
  <si>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</si>
  <si>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</si>
  <si>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</si>
  <si>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</si>
  <si>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</si>
  <si>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Раздел</t>
  </si>
  <si>
    <t>3</t>
  </si>
  <si>
    <t>Подраздел</t>
  </si>
  <si>
    <t>4</t>
  </si>
  <si>
    <t>КЦСР</t>
  </si>
  <si>
    <t>КВР</t>
  </si>
  <si>
    <t>6</t>
  </si>
  <si>
    <t>ВСЕГО: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</si>
  <si>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</si>
  <si>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</si>
  <si>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</si>
  <si>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</si>
  <si>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</si>
  <si>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</si>
  <si>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</si>
  <si>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129</t>
  </si>
  <si>
    <t>Расходы на выплаты персоналу казенных учреждений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</si>
  <si>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</si>
  <si>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</si>
  <si>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местного самоуправления</t>
  </si>
  <si>
    <t>11</t>
  </si>
  <si>
    <t>12</t>
  </si>
  <si>
    <t>122</t>
  </si>
  <si>
    <t>Иные выплаты персоналу государственных (муниципальных) органов, за исключением фонда оплаты труда</t>
  </si>
  <si>
    <t>13</t>
  </si>
  <si>
    <t>14</t>
  </si>
  <si>
    <t>15</t>
  </si>
  <si>
    <t>16</t>
  </si>
  <si>
    <t>244</t>
  </si>
  <si>
    <t>Прочая закупка товаров, работ и услуг для обеспечения государственных (муниципальных) нужд</t>
  </si>
  <si>
    <t>17</t>
  </si>
  <si>
    <t>18</t>
  </si>
  <si>
    <t>Резервные фонды</t>
  </si>
  <si>
    <t>19</t>
  </si>
  <si>
    <t>Резервный фонд администрации Борского сельсовета</t>
  </si>
  <si>
    <t>20</t>
  </si>
  <si>
    <t>870</t>
  </si>
  <si>
    <t>Резервные средства</t>
  </si>
  <si>
    <t>21</t>
  </si>
  <si>
    <t>22</t>
  </si>
  <si>
    <t>Другие общегосударственные вопросы</t>
  </si>
  <si>
    <t>23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</si>
  <si>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</si>
  <si>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24</t>
  </si>
  <si>
    <t>25</t>
  </si>
  <si>
    <t>26</t>
  </si>
  <si>
    <t>НАЦИОНАЛЬНАЯ ОБОРОНА</t>
  </si>
  <si>
    <t>27</t>
  </si>
  <si>
    <t>03</t>
  </si>
  <si>
    <t>Мобилизационная и вневойсковая подготовка</t>
  </si>
  <si>
    <t>28</t>
  </si>
  <si>
    <t>Осуществление первичного воинского учета на территориях, где отсутствуют военные комиссариаты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</si>
  <si>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</si>
  <si>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</si>
  <si>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</si>
  <si>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</si>
  <si>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</si>
  <si>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</si>
  <si>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</si>
  <si>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</si>
  <si>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</si>
  <si>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НАЦИОНАЛЬНАЯ ЭКОНОМИКА</t>
  </si>
  <si>
    <t>38</t>
  </si>
  <si>
    <t>08</t>
  </si>
  <si>
    <t>Транспорт</t>
  </si>
  <si>
    <t>39</t>
  </si>
  <si>
    <t>40</t>
  </si>
  <si>
    <t>41</t>
  </si>
  <si>
    <t>42</t>
  </si>
  <si>
    <t>09</t>
  </si>
  <si>
    <t>Дорожное хозяйство (дорожные фонды)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</si>
  <si>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</si>
  <si>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</si>
  <si>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</si>
  <si>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</si>
  <si>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</si>
  <si>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</si>
  <si>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</si>
  <si>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</si>
  <si>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</si>
  <si>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</si>
  <si>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05</t>
  </si>
  <si>
    <t>ЖИЛИЩНО-КОММУНАЛЬНОЕ ХОЗЯЙСТВО</t>
  </si>
  <si>
    <t>53</t>
  </si>
  <si>
    <t>Жилищное хозяйство</t>
  </si>
  <si>
    <t>54</t>
  </si>
  <si>
    <t>55</t>
  </si>
  <si>
    <t>56</t>
  </si>
  <si>
    <t>57</t>
  </si>
  <si>
    <t>Коммунальное хозяйство</t>
  </si>
  <si>
    <t>58</t>
  </si>
  <si>
    <t>62</t>
  </si>
  <si>
    <t>63</t>
  </si>
  <si>
    <t>64</t>
  </si>
  <si>
    <t>65</t>
  </si>
  <si>
    <t>66</t>
  </si>
  <si>
    <t>67</t>
  </si>
  <si>
    <t>Благоустройство</t>
  </si>
  <si>
    <t>68</t>
  </si>
  <si>
    <t>69</t>
  </si>
  <si>
    <t>360</t>
  </si>
  <si>
    <t>Иные выплаты населению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</si>
  <si>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</si>
  <si>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</si>
  <si>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</si>
  <si>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</si>
  <si>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</si>
  <si>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</si>
  <si>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</si>
  <si>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</si>
  <si>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</si>
  <si>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</si>
  <si>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</si>
  <si>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</si>
  <si>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</si>
  <si>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</si>
  <si>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</si>
  <si>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</si>
  <si>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</si>
  <si>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</si>
  <si>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</si>
  <si>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</si>
  <si>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</si>
  <si>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</si>
  <si>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98</t>
  </si>
  <si>
    <t>КУЛЬТУРА, КИНЕМАТОГРАФИЯ</t>
  </si>
  <si>
    <t>Культура</t>
  </si>
  <si>
    <t>118</t>
  </si>
  <si>
    <t>ФИЗИЧЕСКАЯ КУЛЬТУРА И СПОРТ</t>
  </si>
  <si>
    <t>Физическая культура</t>
  </si>
  <si>
    <t>Массовый спорт</t>
  </si>
  <si>
    <t>Приложение 5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</si>
  <si>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</si>
  <si>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611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</si>
  <si>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</si>
  <si>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</si>
  <si>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540</t>
  </si>
  <si>
    <t>Иные межбюджетные трансферты</t>
  </si>
  <si>
    <t>59</t>
  </si>
  <si>
    <t>60</t>
  </si>
  <si>
    <t>61</t>
  </si>
  <si>
    <t>92</t>
  </si>
  <si>
    <t>93</t>
  </si>
  <si>
    <t>94</t>
  </si>
  <si>
    <t>95</t>
  </si>
  <si>
    <t>96</t>
  </si>
  <si>
    <t>97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</si>
  <si>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</si>
  <si>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</si>
  <si>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</si>
  <si>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</si>
  <si>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</si>
  <si>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</si>
  <si>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</si>
  <si>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</si>
  <si>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</si>
  <si>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</si>
  <si>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</si>
  <si>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811</t>
  </si>
  <si>
    <t>СОЦИАЛЬНАЯ ПОЛИТИКА</t>
  </si>
  <si>
    <t>Непрограммные расходы по иным выплатам населению</t>
  </si>
  <si>
    <t>Доплата к пенсиям муниципальных служащих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</si>
  <si>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</si>
  <si>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</si>
  <si>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</si>
  <si>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310</t>
  </si>
  <si>
    <t>300</t>
  </si>
  <si>
    <t>99</t>
  </si>
  <si>
    <t>100</t>
  </si>
  <si>
    <t>101</t>
  </si>
  <si>
    <t>102</t>
  </si>
  <si>
    <t>103</t>
  </si>
  <si>
    <t>104</t>
  </si>
  <si>
    <t>105</t>
  </si>
  <si>
    <t>106</t>
  </si>
  <si>
    <t xml:space="preserve">Распределение бюджетных ассигнований по разделам, подразделам, целевым статьям (муниципальным программам Туруханского района и непрограммным направлениям деятельности), группам ( группам, подгруппам) видов расходов классификации расходов   бюджета Борского сельсовета на 2021 год </t>
  </si>
  <si>
    <t>2021 год</t>
  </si>
  <si>
    <t>Иные бюджетные ассигнования</t>
  </si>
  <si>
    <t>800</t>
  </si>
  <si>
    <t>Уплата налогов, сборов и иных платежей</t>
  </si>
  <si>
    <t>850</t>
  </si>
  <si>
    <t>Уплата иных платежей</t>
  </si>
  <si>
    <t>853</t>
  </si>
  <si>
    <t>Подпрограмма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2021-2023 годы"</t>
  </si>
  <si>
    <t>Возмещение убытков организациям, осуществляющим предоставление услуг пассажирских перевозок транспортными средствами, подчиняющимися расписанию</t>
  </si>
  <si>
    <t>Расходы на ремонт автомобильных дорог общего пользования местного значения за счет средств дорожного фонда Красноярского края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2021-2023 годы"</t>
  </si>
  <si>
    <t>Софинансирование на ремонт автомобильных дорог общего пользования местного значения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2021-2023 годы"</t>
  </si>
  <si>
    <t>Содержание автомобильных дорог общего пользования местного значения за счет средств местного бюджета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2021-2023 годы"</t>
  </si>
  <si>
    <t>Содержание автомобильных дорог общего пользования местного значения за счет средств дорожного фонда Красноярского края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2021-2023 годы"</t>
  </si>
  <si>
    <t>Софинансирование на содержание автомобильных дорог общего пользования местного значения (дорожный фонд) за счет средств местного бюджета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2021-2023 годы"</t>
  </si>
  <si>
    <t>Взносы на капитальный ремонт общего имущества муниципального жилищного фонда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</si>
  <si>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Возмещение убытков организациям, оказывающим услуги бань</t>
  </si>
  <si>
    <t>Возмещение убытков организациям, осуществляющим вывоз и утилизацию ТБО в рамках подпрограммы "Улучшение экологической обстановки Борского сельсовета" муниципальной программы "Обеспечение комфортной среды проживания на территории Борского сельсовета на 2021-2023 год"</t>
  </si>
  <si>
    <t>Компенсация убытков энергоснабжающих организаций предоставляемым религиозным организациям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</si>
  <si>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Организация общественных работ и временной занятости граждан, испытывающих трудности в поиске работы в рамках подпрограммы "Содействие занятости населения Борского сельсовета" муниципальной программы "Обеспечение комфортной среды проживания на территории Борского сельсовета на 2021-2023 годы"</t>
  </si>
  <si>
    <t>Уличное освещение населенного пункта в рамках подпрограммы " 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</si>
  <si>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Озеленение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</si>
  <si>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Содержание мест захоронения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</si>
  <si>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Прочие мероприятия по благоустройству в населенном пункте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</si>
  <si>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Муниципальнное задание МБУ "Комплексный центр по благоустройству Борского сельсовета"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</si>
  <si>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Содержание дебаркадера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2021-2023 годы"</t>
  </si>
  <si>
    <t>Расходы на выполнение отдельных государственных полномочий по организации мероприятий по осуществлению деятельности по обращению с животными без владельцев в рамках подпрограммы "Улучшение экологической обстановки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</si>
  <si>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06</t>
  </si>
  <si>
    <t>Обеспечение деятельности подведомственных учреждений культуры в рамках муниципальной программы "Молодежь муниципального образования Борский сельсовет на 2021-2023 годы"</t>
  </si>
  <si>
    <t>Выплаты муниципальных пенсий</t>
  </si>
  <si>
    <t>312</t>
  </si>
  <si>
    <t>Обеспечение деятельности подведомственных учреждений в рамках муниципальной программы "Молодёжь муниципального образования Борский сельсовет на 2021-2023 годы"</t>
  </si>
  <si>
    <t>Финансирование проведение физкультурно-массовых мероприятий в рамках муниципальной программы "Развитие физической культуры и спорта на территории Борского сельсовета на 2021-2023 годы"</t>
  </si>
  <si>
    <t>ОХРАНА ОБЪЕКТОВ РАСТИТЕЛЬНОГО И ЖИВОТНОГО МИРА И СРЕДА ИХ ОБИТАНИЯ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</si>
  <si>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</si>
  <si>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</si>
  <si>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</si>
  <si>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НАЦИОНАЛЬНАЯ БЕЗОПАСНОСТЬ И ПРАВООХРАНИТЕЛЬНАЯ ДЕЯТЕЛЬНОСТЬ</t>
  </si>
  <si>
    <t>Оснащение пожарно-техническим вооружением и снаряжением добровольных пожарных дружин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2021-2023 годы"</t>
  </si>
  <si>
    <t>Пополнение пожарных водоемов запасами воды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2021-2023 годы"</t>
  </si>
  <si>
    <t>Приобретение первичных средств пожаротушения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2021-2023 годы"</t>
  </si>
  <si>
    <t>Ремонт и обслуживание автоматических установок пожарной сигнализации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2021-2023 годы"</t>
  </si>
  <si>
    <t>Ремонт, очистка от снега подъездов к источникам противопожарного водоснабжения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2021-2023 годы"</t>
  </si>
  <si>
    <t>Устройство минерализованных защитных полос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2021-2023 годы"</t>
  </si>
  <si>
    <t>Организация противопожарной пропаганды, обучение мерам пожарной безопасности 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2021-2023 годы"</t>
  </si>
  <si>
    <t>Софинансирование на обеспечение первичных мер пожарной безопасности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2021-2023 годы"</t>
  </si>
  <si>
    <t>119</t>
  </si>
  <si>
    <t>120</t>
  </si>
  <si>
    <t>123</t>
  </si>
  <si>
    <t>124</t>
  </si>
  <si>
    <t>125</t>
  </si>
  <si>
    <t>126</t>
  </si>
  <si>
    <t>127</t>
  </si>
  <si>
    <t>128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</si>
  <si>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</si>
  <si>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</si>
  <si>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</si>
  <si>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</si>
  <si>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</si>
  <si>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</si>
  <si>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</si>
  <si>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</si>
  <si>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</si>
  <si>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</si>
  <si>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</si>
  <si>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</si>
  <si>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</si>
  <si>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</si>
  <si>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</si>
  <si>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Обеспечение противопожарной безопасности</t>
  </si>
  <si>
    <t>145</t>
  </si>
  <si>
    <t>9101090090</t>
  </si>
  <si>
    <t>9201090100</t>
  </si>
  <si>
    <t>9501090500</t>
  </si>
  <si>
    <t>9301075140</t>
  </si>
  <si>
    <t>9401051180</t>
  </si>
  <si>
    <t>0150274120</t>
  </si>
  <si>
    <t>0150374120</t>
  </si>
  <si>
    <t>0150474120</t>
  </si>
  <si>
    <t>0150574120</t>
  </si>
  <si>
    <t>0150674120</t>
  </si>
  <si>
    <t>0150774120</t>
  </si>
  <si>
    <t>0150874120</t>
  </si>
  <si>
    <t>01509S4120</t>
  </si>
  <si>
    <t>0130191030</t>
  </si>
  <si>
    <t>0130575090</t>
  </si>
  <si>
    <t>0130691020</t>
  </si>
  <si>
    <t>0130791020</t>
  </si>
  <si>
    <t>0130375080</t>
  </si>
  <si>
    <t>0130491020</t>
  </si>
  <si>
    <t>0110183010</t>
  </si>
  <si>
    <t>9601091010</t>
  </si>
  <si>
    <t>0140183190</t>
  </si>
  <si>
    <t>0110383360</t>
  </si>
  <si>
    <t>0120181660</t>
  </si>
  <si>
    <t>0110290050</t>
  </si>
  <si>
    <t>0110490060</t>
  </si>
  <si>
    <t>0110590070</t>
  </si>
  <si>
    <t>0110790080</t>
  </si>
  <si>
    <t>0110691100</t>
  </si>
  <si>
    <t>0130290140</t>
  </si>
  <si>
    <t>0140275180</t>
  </si>
  <si>
    <t>0200190610</t>
  </si>
  <si>
    <t>9701000400</t>
  </si>
  <si>
    <t>0200290610</t>
  </si>
  <si>
    <t>0300181860</t>
  </si>
  <si>
    <t>0300181861</t>
  </si>
  <si>
    <t>0300181862</t>
  </si>
  <si>
    <t>к Решению сессии Борского сельского Совета депутатов №4-24 от 28.12.2020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</si>
</sst>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?"/>
    <numFmt numFmtId="174" formatCode="000000"/>
  </numFmts>
  <fonts count="48">
    <font>
      <sz val="10"/>
      <name val="Arial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b/>
      <sz val="9"/>
      <name val="Arial Cyr"/>
      <family val="0"/>
    </font>
    <font>
      <i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1" xfId="0" applyNumberFormat="1" applyFont="1" applyBorder="1" applyAlignment="1" applyProtection="1">
      <alignment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wrapText="1"/>
      <protection/>
    </xf>
    <xf numFmtId="172" fontId="1" fillId="0" borderId="10" xfId="0" applyNumberFormat="1" applyFont="1" applyBorder="1" applyAlignment="1" applyProtection="1">
      <alignment horizontal="right" wrapText="1"/>
      <protection/>
    </xf>
    <xf numFmtId="49" fontId="8" fillId="0" borderId="10" xfId="0" applyNumberFormat="1" applyFont="1" applyBorder="1" applyAlignment="1" applyProtection="1">
      <alignment horizontal="center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172" fontId="8" fillId="0" borderId="10" xfId="0" applyNumberFormat="1" applyFont="1" applyBorder="1" applyAlignment="1" applyProtection="1">
      <alignment horizontal="right" vertical="top" wrapText="1"/>
      <protection/>
    </xf>
    <xf numFmtId="49" fontId="7" fillId="0" borderId="12" xfId="0" applyNumberFormat="1" applyFont="1" applyBorder="1" applyAlignment="1" applyProtection="1">
      <alignment horizontal="center" vertical="top" wrapText="1"/>
      <protection/>
    </xf>
    <xf numFmtId="49" fontId="7" fillId="0" borderId="12" xfId="0" applyNumberFormat="1" applyFont="1" applyBorder="1" applyAlignment="1" applyProtection="1">
      <alignment horizontal="left" vertical="top" wrapText="1"/>
      <protection/>
    </xf>
    <xf numFmtId="172" fontId="7" fillId="0" borderId="12" xfId="0" applyNumberFormat="1" applyFont="1" applyBorder="1" applyAlignment="1" applyProtection="1">
      <alignment horizontal="right" vertical="top" wrapText="1"/>
      <protection/>
    </xf>
    <xf numFmtId="173" fontId="8" fillId="0" borderId="10" xfId="0" applyNumberFormat="1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49" fontId="1" fillId="0" borderId="12" xfId="0" applyNumberFormat="1" applyFont="1" applyBorder="1" applyAlignment="1" applyProtection="1">
      <alignment horizontal="left" vertical="top" wrapText="1"/>
      <protection/>
    </xf>
    <xf numFmtId="49" fontId="7" fillId="0" borderId="13" xfId="0" applyNumberFormat="1" applyFont="1" applyBorder="1" applyAlignment="1" applyProtection="1">
      <alignment horizontal="center" vertical="top" wrapText="1"/>
      <protection/>
    </xf>
    <xf numFmtId="49" fontId="7" fillId="0" borderId="13" xfId="0" applyNumberFormat="1" applyFont="1" applyBorder="1" applyAlignment="1" applyProtection="1">
      <alignment horizontal="left" vertical="top" wrapText="1"/>
      <protection/>
    </xf>
    <xf numFmtId="172" fontId="7" fillId="0" borderId="13" xfId="0" applyNumberFormat="1" applyFont="1" applyBorder="1" applyAlignment="1" applyProtection="1">
      <alignment horizontal="right" vertical="top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172" fontId="7" fillId="0" borderId="10" xfId="0" applyNumberFormat="1" applyFont="1" applyBorder="1" applyAlignment="1" applyProtection="1">
      <alignment horizontal="right" vertical="top" wrapText="1"/>
      <protection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172" fontId="1" fillId="0" borderId="10" xfId="0" applyNumberFormat="1" applyFont="1" applyBorder="1" applyAlignment="1" applyProtection="1">
      <alignment horizontal="right" vertical="top" wrapText="1"/>
      <protection/>
    </xf>
    <xf numFmtId="172" fontId="0" fillId="0" borderId="0" xfId="0" applyNumberFormat="1" applyAlignment="1">
      <alignment/>
    </xf>
    <xf numFmtId="174" fontId="8" fillId="0" borderId="10" xfId="0" applyNumberFormat="1" applyFont="1" applyBorder="1" applyAlignment="1" applyProtection="1">
      <alignment horizontal="left" vertical="top" wrapText="1"/>
      <protection/>
    </xf>
    <xf numFmtId="49" fontId="10" fillId="0" borderId="10" xfId="0" applyNumberFormat="1" applyFont="1" applyBorder="1" applyAlignment="1" applyProtection="1">
      <alignment horizontal="left" vertical="top" wrapText="1"/>
      <protection/>
    </xf>
    <xf numFmtId="0" fontId="11" fillId="0" borderId="0" xfId="0" applyFont="1" applyAlignment="1">
      <alignment/>
    </xf>
    <xf numFmtId="0" fontId="8" fillId="0" borderId="10" xfId="0" applyFont="1" applyFill="1" applyBorder="1" applyAlignment="1">
      <alignment horizontal="justify" wrapText="1"/>
    </xf>
    <xf numFmtId="49" fontId="10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justify" wrapText="1"/>
    </xf>
    <xf numFmtId="172" fontId="10" fillId="0" borderId="10" xfId="0" applyNumberFormat="1" applyFont="1" applyFill="1" applyBorder="1" applyAlignment="1">
      <alignment/>
    </xf>
    <xf numFmtId="0" fontId="8" fillId="0" borderId="10" xfId="0" applyNumberFormat="1" applyFont="1" applyBorder="1" applyAlignment="1" applyProtection="1">
      <alignment horizontal="left" vertical="top" wrapText="1"/>
      <protection/>
    </xf>
    <xf numFmtId="0" fontId="1" fillId="0" borderId="10" xfId="0" applyNumberFormat="1" applyFont="1" applyBorder="1" applyAlignment="1" applyProtection="1">
      <alignment horizontal="left" vertical="top" wrapText="1"/>
      <protection/>
    </xf>
    <xf numFmtId="0" fontId="47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 applyProtection="1">
      <alignment horizontal="center" vertical="top" wrapText="1"/>
      <protection/>
    </xf>
    <xf numFmtId="172" fontId="8" fillId="0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49" fontId="8" fillId="0" borderId="10" xfId="0" applyNumberFormat="1" applyFont="1" applyFill="1" applyBorder="1" applyAlignment="1" applyProtection="1">
      <alignment horizontal="left" vertical="top" wrapText="1"/>
      <protection/>
    </xf>
    <xf numFmtId="0" fontId="47" fillId="0" borderId="0" xfId="0" applyFont="1" applyFill="1" applyAlignment="1">
      <alignment wrapText="1"/>
    </xf>
    <xf numFmtId="49" fontId="8" fillId="0" borderId="14" xfId="0" applyNumberFormat="1" applyFont="1" applyFill="1" applyBorder="1" applyAlignment="1" applyProtection="1">
      <alignment horizontal="center" vertical="top" wrapText="1"/>
      <protection/>
    </xf>
    <xf numFmtId="172" fontId="8" fillId="0" borderId="14" xfId="0" applyNumberFormat="1" applyFont="1" applyFill="1" applyBorder="1" applyAlignment="1" applyProtection="1">
      <alignment horizontal="right" vertical="top" wrapText="1"/>
      <protection/>
    </xf>
    <xf numFmtId="49" fontId="10" fillId="0" borderId="10" xfId="0" applyNumberFormat="1" applyFont="1" applyBorder="1" applyAlignment="1" applyProtection="1">
      <alignment horizontal="center" vertical="top" wrapText="1"/>
      <protection/>
    </xf>
    <xf numFmtId="49" fontId="10" fillId="0" borderId="14" xfId="0" applyNumberFormat="1" applyFont="1" applyFill="1" applyBorder="1" applyAlignment="1" applyProtection="1">
      <alignment horizontal="center" vertical="top" wrapText="1"/>
      <protection/>
    </xf>
    <xf numFmtId="49" fontId="10" fillId="0" borderId="10" xfId="0" applyNumberFormat="1" applyFont="1" applyFill="1" applyBorder="1" applyAlignment="1" applyProtection="1">
      <alignment horizontal="center" vertical="top" wrapText="1"/>
      <protection/>
    </xf>
    <xf numFmtId="49" fontId="8" fillId="0" borderId="12" xfId="0" applyNumberFormat="1" applyFont="1" applyBorder="1" applyAlignment="1" applyProtection="1">
      <alignment horizontal="center" vertical="top" wrapText="1"/>
      <protection/>
    </xf>
    <xf numFmtId="49" fontId="10" fillId="0" borderId="12" xfId="0" applyNumberFormat="1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49" fontId="1" fillId="0" borderId="17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6"/>
  <sheetViews>
    <sheetView tabSelected="1" zoomScalePageLayoutView="0" workbookViewId="0" topLeftCell="A1">
      <selection activeCell="F7" sqref="F7"/>
    </sheetView>
  </sheetViews>
  <sheetFormatPr defaultColWidth="9.140625" defaultRowHeight="12.75" customHeight="1"/>
  <cols>
    <col min="1" max="1" width="10.7109375" style="0" customWidth="1"/>
    <col min="2" max="2" width="40.7109375" style="0" customWidth="1"/>
    <col min="3" max="6" width="10.7109375" style="0" customWidth="1"/>
    <col min="7" max="7" width="15.7109375" style="0" customWidth="1"/>
    <col min="8" max="8" width="8.8515625" style="0" customWidth="1"/>
  </cols>
  <sheetData>
    <row r="1" spans="1:7" ht="12.75">
      <c r="A1" s="21"/>
      <c r="B1" s="22"/>
      <c r="C1" s="1"/>
      <c r="D1" s="1"/>
      <c r="E1" s="1"/>
      <c r="F1" s="1" t="s">
        <v>142</v>
      </c>
      <c r="G1" s="1"/>
    </row>
    <row r="2" spans="1:7" ht="12.75">
      <c r="A2" s="2"/>
      <c r="C2" s="3"/>
      <c r="D2" s="3"/>
      <c r="E2" s="3"/>
      <c r="F2" s="23"/>
      <c r="G2" s="3"/>
    </row>
    <row r="3" spans="2:6" ht="12.75" customHeight="1">
      <c r="B3" t="s">
        <v>294</v>
      </c>
      <c r="F3" s="37"/>
    </row>
    <row r="5" spans="1:8" ht="62.25" customHeight="1">
      <c r="A5" s="61" t="s">
        <v>186</v>
      </c>
      <c r="B5" s="61"/>
      <c r="C5" s="61"/>
      <c r="D5" s="61"/>
      <c r="E5" s="61"/>
      <c r="F5" s="61"/>
      <c r="G5" s="61"/>
      <c r="H5" s="20"/>
    </row>
    <row r="6" spans="1:7" ht="12.75">
      <c r="A6" s="62"/>
      <c r="B6" s="63"/>
      <c r="C6" s="63"/>
      <c r="D6" s="63"/>
      <c r="E6" s="63"/>
      <c r="F6" s="63"/>
      <c r="G6" s="63"/>
    </row>
    <row r="7" spans="1:7" ht="15.75" customHeight="1">
      <c r="A7" s="64"/>
      <c r="B7" s="64"/>
      <c r="C7" s="5"/>
      <c r="D7" s="4"/>
      <c r="E7" s="4"/>
      <c r="F7" s="4"/>
      <c r="G7" s="4"/>
    </row>
    <row r="8" spans="1:3" ht="13.5" customHeight="1">
      <c r="A8" s="64"/>
      <c r="B8" s="64"/>
      <c r="C8" s="5" t="s">
        <v>0</v>
      </c>
    </row>
    <row r="9" spans="1:8" ht="12.75">
      <c r="A9" s="65" t="s">
        <v>2</v>
      </c>
      <c r="B9" s="65" t="s">
        <v>4</v>
      </c>
      <c r="C9" s="67" t="s">
        <v>6</v>
      </c>
      <c r="D9" s="68"/>
      <c r="E9" s="68"/>
      <c r="F9" s="68"/>
      <c r="G9" s="65" t="s">
        <v>187</v>
      </c>
      <c r="H9" s="8"/>
    </row>
    <row r="10" spans="1:8" ht="12.75">
      <c r="A10" s="66"/>
      <c r="B10" s="66"/>
      <c r="C10" s="7" t="s">
        <v>11</v>
      </c>
      <c r="D10" s="7" t="s">
        <v>13</v>
      </c>
      <c r="E10" s="7" t="s">
        <v>15</v>
      </c>
      <c r="F10" s="7" t="s">
        <v>16</v>
      </c>
      <c r="G10" s="66"/>
      <c r="H10" s="8"/>
    </row>
    <row r="11" spans="1:8" ht="12.75">
      <c r="A11" s="6" t="s">
        <v>3</v>
      </c>
      <c r="B11" s="6" t="s">
        <v>5</v>
      </c>
      <c r="C11" s="6" t="s">
        <v>12</v>
      </c>
      <c r="D11" s="6" t="s">
        <v>14</v>
      </c>
      <c r="E11" s="6" t="s">
        <v>1</v>
      </c>
      <c r="F11" s="6" t="s">
        <v>17</v>
      </c>
      <c r="G11" s="6" t="s">
        <v>7</v>
      </c>
      <c r="H11" s="8"/>
    </row>
    <row r="12" spans="1:7" ht="12.75">
      <c r="A12" s="9" t="s">
        <v>3</v>
      </c>
      <c r="B12" s="10" t="s">
        <v>18</v>
      </c>
      <c r="C12" s="9"/>
      <c r="D12" s="9"/>
      <c r="E12" s="9"/>
      <c r="F12" s="11"/>
      <c r="G12" s="12">
        <f>G13+G50+G41+G76+G97+G134+G138+G149+G142</f>
        <v>65072.285</v>
      </c>
    </row>
    <row r="13" spans="1:7" ht="12.75">
      <c r="A13" s="13" t="s">
        <v>5</v>
      </c>
      <c r="B13" s="14" t="s">
        <v>20</v>
      </c>
      <c r="C13" s="13" t="s">
        <v>19</v>
      </c>
      <c r="D13" s="13"/>
      <c r="E13" s="13"/>
      <c r="F13" s="13"/>
      <c r="G13" s="15">
        <f>G14+G20+G33+G37</f>
        <v>15788.124999999998</v>
      </c>
    </row>
    <row r="14" spans="1:7" ht="31.5">
      <c r="A14" s="13" t="s">
        <v>12</v>
      </c>
      <c r="B14" s="14" t="s">
        <v>22</v>
      </c>
      <c r="C14" s="13" t="s">
        <v>19</v>
      </c>
      <c r="D14" s="13" t="s">
        <v>21</v>
      </c>
      <c r="E14" s="13"/>
      <c r="F14" s="13"/>
      <c r="G14" s="15">
        <f>G15</f>
        <v>1234</v>
      </c>
    </row>
    <row r="15" spans="1:7" ht="12.75">
      <c r="A15" s="13" t="s">
        <v>14</v>
      </c>
      <c r="B15" s="14" t="s">
        <v>23</v>
      </c>
      <c r="C15" s="13" t="s">
        <v>19</v>
      </c>
      <c r="D15" s="13" t="s">
        <v>21</v>
      </c>
      <c r="E15" s="13" t="s">
        <v>257</v>
      </c>
      <c r="F15" s="13"/>
      <c r="G15" s="15">
        <f>G16+G18</f>
        <v>1234</v>
      </c>
    </row>
    <row r="16" spans="1:7" ht="31.5">
      <c r="A16" s="13" t="s">
        <v>1</v>
      </c>
      <c r="B16" s="14" t="s">
        <v>25</v>
      </c>
      <c r="C16" s="13" t="s">
        <v>19</v>
      </c>
      <c r="D16" s="13" t="s">
        <v>21</v>
      </c>
      <c r="E16" s="56" t="s">
        <v>257</v>
      </c>
      <c r="F16" s="13" t="s">
        <v>24</v>
      </c>
      <c r="G16" s="15">
        <f>G17</f>
        <v>948</v>
      </c>
    </row>
    <row r="17" spans="1:7" ht="33.75">
      <c r="A17" s="9" t="s">
        <v>17</v>
      </c>
      <c r="B17" s="17" t="s">
        <v>25</v>
      </c>
      <c r="C17" s="16" t="s">
        <v>19</v>
      </c>
      <c r="D17" s="16" t="s">
        <v>21</v>
      </c>
      <c r="E17" s="56" t="s">
        <v>257</v>
      </c>
      <c r="F17" s="16" t="s">
        <v>24</v>
      </c>
      <c r="G17" s="18">
        <v>948</v>
      </c>
    </row>
    <row r="18" spans="1:7" ht="21">
      <c r="A18" s="13" t="s">
        <v>7</v>
      </c>
      <c r="B18" s="14" t="s">
        <v>27</v>
      </c>
      <c r="C18" s="13" t="s">
        <v>19</v>
      </c>
      <c r="D18" s="13" t="s">
        <v>21</v>
      </c>
      <c r="E18" s="56" t="s">
        <v>257</v>
      </c>
      <c r="F18" s="13" t="s">
        <v>26</v>
      </c>
      <c r="G18" s="15">
        <f>G19</f>
        <v>286</v>
      </c>
    </row>
    <row r="19" spans="1:7" ht="22.5">
      <c r="A19" s="13" t="s">
        <v>8</v>
      </c>
      <c r="B19" s="17" t="s">
        <v>27</v>
      </c>
      <c r="C19" s="16" t="s">
        <v>19</v>
      </c>
      <c r="D19" s="16" t="s">
        <v>21</v>
      </c>
      <c r="E19" s="56" t="s">
        <v>257</v>
      </c>
      <c r="F19" s="16" t="s">
        <v>26</v>
      </c>
      <c r="G19" s="18">
        <v>286</v>
      </c>
    </row>
    <row r="20" spans="1:7" ht="52.5">
      <c r="A20" s="13" t="s">
        <v>9</v>
      </c>
      <c r="B20" s="14" t="s">
        <v>29</v>
      </c>
      <c r="C20" s="13" t="s">
        <v>19</v>
      </c>
      <c r="D20" s="13" t="s">
        <v>28</v>
      </c>
      <c r="E20" s="13"/>
      <c r="F20" s="13"/>
      <c r="G20" s="15">
        <f>G21</f>
        <v>14436.476999999999</v>
      </c>
    </row>
    <row r="21" spans="1:7" ht="31.5">
      <c r="A21" s="13" t="s">
        <v>10</v>
      </c>
      <c r="B21" s="14" t="s">
        <v>30</v>
      </c>
      <c r="C21" s="13" t="s">
        <v>19</v>
      </c>
      <c r="D21" s="13" t="s">
        <v>28</v>
      </c>
      <c r="E21" s="13" t="s">
        <v>258</v>
      </c>
      <c r="F21" s="13"/>
      <c r="G21" s="15">
        <f>G22+G24+G26+G28+G30</f>
        <v>14436.476999999999</v>
      </c>
    </row>
    <row r="22" spans="1:7" ht="31.5">
      <c r="A22" s="9" t="s">
        <v>31</v>
      </c>
      <c r="B22" s="14" t="s">
        <v>25</v>
      </c>
      <c r="C22" s="13" t="s">
        <v>19</v>
      </c>
      <c r="D22" s="13" t="s">
        <v>28</v>
      </c>
      <c r="E22" s="56" t="s">
        <v>258</v>
      </c>
      <c r="F22" s="13" t="s">
        <v>24</v>
      </c>
      <c r="G22" s="15">
        <f>G23</f>
        <v>6240.288</v>
      </c>
    </row>
    <row r="23" spans="1:7" ht="33.75">
      <c r="A23" s="13" t="s">
        <v>32</v>
      </c>
      <c r="B23" s="17" t="s">
        <v>25</v>
      </c>
      <c r="C23" s="16" t="s">
        <v>19</v>
      </c>
      <c r="D23" s="16" t="s">
        <v>28</v>
      </c>
      <c r="E23" s="56" t="s">
        <v>258</v>
      </c>
      <c r="F23" s="16" t="s">
        <v>24</v>
      </c>
      <c r="G23" s="18">
        <v>6240.288</v>
      </c>
    </row>
    <row r="24" spans="1:7" ht="31.5">
      <c r="A24" s="13" t="s">
        <v>35</v>
      </c>
      <c r="B24" s="14" t="s">
        <v>34</v>
      </c>
      <c r="C24" s="13" t="s">
        <v>19</v>
      </c>
      <c r="D24" s="13" t="s">
        <v>28</v>
      </c>
      <c r="E24" s="56" t="s">
        <v>258</v>
      </c>
      <c r="F24" s="13" t="s">
        <v>33</v>
      </c>
      <c r="G24" s="15">
        <f>G25</f>
        <v>1000</v>
      </c>
    </row>
    <row r="25" spans="1:7" ht="33.75">
      <c r="A25" s="13" t="s">
        <v>36</v>
      </c>
      <c r="B25" s="17" t="s">
        <v>34</v>
      </c>
      <c r="C25" s="16" t="s">
        <v>19</v>
      </c>
      <c r="D25" s="16" t="s">
        <v>28</v>
      </c>
      <c r="E25" s="56" t="s">
        <v>258</v>
      </c>
      <c r="F25" s="16" t="s">
        <v>33</v>
      </c>
      <c r="G25" s="18">
        <v>1000</v>
      </c>
    </row>
    <row r="26" spans="1:7" ht="21">
      <c r="A26" s="13" t="s">
        <v>37</v>
      </c>
      <c r="B26" s="14" t="s">
        <v>27</v>
      </c>
      <c r="C26" s="13" t="s">
        <v>19</v>
      </c>
      <c r="D26" s="13" t="s">
        <v>28</v>
      </c>
      <c r="E26" s="56" t="s">
        <v>258</v>
      </c>
      <c r="F26" s="13" t="s">
        <v>26</v>
      </c>
      <c r="G26" s="15">
        <f>G27</f>
        <v>1884.862</v>
      </c>
    </row>
    <row r="27" spans="1:7" ht="22.5">
      <c r="A27" s="9" t="s">
        <v>38</v>
      </c>
      <c r="B27" s="17" t="s">
        <v>27</v>
      </c>
      <c r="C27" s="16" t="s">
        <v>19</v>
      </c>
      <c r="D27" s="16" t="s">
        <v>28</v>
      </c>
      <c r="E27" s="56" t="s">
        <v>258</v>
      </c>
      <c r="F27" s="16" t="s">
        <v>26</v>
      </c>
      <c r="G27" s="18">
        <v>1884.862</v>
      </c>
    </row>
    <row r="28" spans="1:7" ht="31.5">
      <c r="A28" s="13" t="s">
        <v>41</v>
      </c>
      <c r="B28" s="14" t="s">
        <v>40</v>
      </c>
      <c r="C28" s="13" t="s">
        <v>19</v>
      </c>
      <c r="D28" s="13" t="s">
        <v>28</v>
      </c>
      <c r="E28" s="56" t="s">
        <v>258</v>
      </c>
      <c r="F28" s="13" t="s">
        <v>39</v>
      </c>
      <c r="G28" s="15">
        <f>G29</f>
        <v>5296.327</v>
      </c>
    </row>
    <row r="29" spans="1:7" ht="33.75">
      <c r="A29" s="13" t="s">
        <v>42</v>
      </c>
      <c r="B29" s="17" t="s">
        <v>40</v>
      </c>
      <c r="C29" s="16" t="s">
        <v>19</v>
      </c>
      <c r="D29" s="16" t="s">
        <v>28</v>
      </c>
      <c r="E29" s="56" t="s">
        <v>258</v>
      </c>
      <c r="F29" s="16" t="s">
        <v>39</v>
      </c>
      <c r="G29" s="18">
        <v>5296.327</v>
      </c>
    </row>
    <row r="30" spans="1:7" s="42" customFormat="1" ht="12.75">
      <c r="A30" s="13" t="s">
        <v>44</v>
      </c>
      <c r="B30" s="38" t="s">
        <v>188</v>
      </c>
      <c r="C30" s="39" t="s">
        <v>19</v>
      </c>
      <c r="D30" s="39" t="s">
        <v>28</v>
      </c>
      <c r="E30" s="56" t="s">
        <v>258</v>
      </c>
      <c r="F30" s="40" t="s">
        <v>189</v>
      </c>
      <c r="G30" s="41">
        <f>G31</f>
        <v>15</v>
      </c>
    </row>
    <row r="31" spans="1:7" s="42" customFormat="1" ht="12.75">
      <c r="A31" s="13" t="s">
        <v>46</v>
      </c>
      <c r="B31" s="38" t="s">
        <v>190</v>
      </c>
      <c r="C31" s="39" t="s">
        <v>19</v>
      </c>
      <c r="D31" s="39" t="s">
        <v>28</v>
      </c>
      <c r="E31" s="56" t="s">
        <v>258</v>
      </c>
      <c r="F31" s="40" t="s">
        <v>191</v>
      </c>
      <c r="G31" s="41">
        <f>G32</f>
        <v>15</v>
      </c>
    </row>
    <row r="32" spans="1:7" s="42" customFormat="1" ht="12.75">
      <c r="A32" s="9" t="s">
        <v>49</v>
      </c>
      <c r="B32" s="43" t="s">
        <v>192</v>
      </c>
      <c r="C32" s="39" t="s">
        <v>19</v>
      </c>
      <c r="D32" s="39" t="s">
        <v>28</v>
      </c>
      <c r="E32" s="56" t="s">
        <v>258</v>
      </c>
      <c r="F32" s="39" t="s">
        <v>193</v>
      </c>
      <c r="G32" s="44">
        <v>15</v>
      </c>
    </row>
    <row r="33" spans="1:7" ht="12.75">
      <c r="A33" s="13" t="s">
        <v>50</v>
      </c>
      <c r="B33" s="14" t="s">
        <v>43</v>
      </c>
      <c r="C33" s="13" t="s">
        <v>19</v>
      </c>
      <c r="D33" s="13" t="s">
        <v>31</v>
      </c>
      <c r="E33" s="13"/>
      <c r="F33" s="13"/>
      <c r="G33" s="15">
        <v>100</v>
      </c>
    </row>
    <row r="34" spans="1:7" ht="21">
      <c r="A34" s="13" t="s">
        <v>52</v>
      </c>
      <c r="B34" s="14" t="s">
        <v>45</v>
      </c>
      <c r="C34" s="13" t="s">
        <v>19</v>
      </c>
      <c r="D34" s="13" t="s">
        <v>31</v>
      </c>
      <c r="E34" s="13" t="s">
        <v>259</v>
      </c>
      <c r="F34" s="13"/>
      <c r="G34" s="15">
        <v>100</v>
      </c>
    </row>
    <row r="35" spans="1:7" ht="12.75">
      <c r="A35" s="13" t="s">
        <v>54</v>
      </c>
      <c r="B35" s="14" t="s">
        <v>48</v>
      </c>
      <c r="C35" s="13" t="s">
        <v>19</v>
      </c>
      <c r="D35" s="13" t="s">
        <v>31</v>
      </c>
      <c r="E35" s="56" t="s">
        <v>259</v>
      </c>
      <c r="F35" s="13" t="s">
        <v>47</v>
      </c>
      <c r="G35" s="15">
        <v>100</v>
      </c>
    </row>
    <row r="36" spans="1:7" ht="12.75">
      <c r="A36" s="13" t="s">
        <v>55</v>
      </c>
      <c r="B36" s="17" t="s">
        <v>48</v>
      </c>
      <c r="C36" s="16" t="s">
        <v>19</v>
      </c>
      <c r="D36" s="16" t="s">
        <v>31</v>
      </c>
      <c r="E36" s="56" t="s">
        <v>259</v>
      </c>
      <c r="F36" s="16" t="s">
        <v>47</v>
      </c>
      <c r="G36" s="18">
        <v>100</v>
      </c>
    </row>
    <row r="37" spans="1:7" ht="12.75">
      <c r="A37" s="9" t="s">
        <v>56</v>
      </c>
      <c r="B37" s="14" t="s">
        <v>51</v>
      </c>
      <c r="C37" s="13" t="s">
        <v>19</v>
      </c>
      <c r="D37" s="13" t="s">
        <v>35</v>
      </c>
      <c r="E37" s="13"/>
      <c r="F37" s="13"/>
      <c r="G37" s="15">
        <f>G38</f>
        <v>17.648</v>
      </c>
    </row>
    <row r="38" spans="1:7" ht="52.5">
      <c r="A38" s="13" t="s">
        <v>58</v>
      </c>
      <c r="B38" s="14" t="s">
        <v>53</v>
      </c>
      <c r="C38" s="13" t="s">
        <v>19</v>
      </c>
      <c r="D38" s="13" t="s">
        <v>35</v>
      </c>
      <c r="E38" s="13" t="s">
        <v>260</v>
      </c>
      <c r="F38" s="13"/>
      <c r="G38" s="15">
        <f>G39</f>
        <v>17.648</v>
      </c>
    </row>
    <row r="39" spans="1:7" ht="31.5">
      <c r="A39" s="13" t="s">
        <v>61</v>
      </c>
      <c r="B39" s="14" t="s">
        <v>40</v>
      </c>
      <c r="C39" s="13" t="s">
        <v>19</v>
      </c>
      <c r="D39" s="13" t="s">
        <v>35</v>
      </c>
      <c r="E39" s="56" t="s">
        <v>260</v>
      </c>
      <c r="F39" s="13" t="s">
        <v>39</v>
      </c>
      <c r="G39" s="15">
        <f>G40</f>
        <v>17.648</v>
      </c>
    </row>
    <row r="40" spans="1:7" ht="33.75">
      <c r="A40" s="13" t="s">
        <v>63</v>
      </c>
      <c r="B40" s="17" t="s">
        <v>40</v>
      </c>
      <c r="C40" s="16" t="s">
        <v>19</v>
      </c>
      <c r="D40" s="16" t="s">
        <v>35</v>
      </c>
      <c r="E40" s="56" t="s">
        <v>260</v>
      </c>
      <c r="F40" s="16" t="s">
        <v>39</v>
      </c>
      <c r="G40" s="18">
        <v>17.648</v>
      </c>
    </row>
    <row r="41" spans="1:7" ht="12.75">
      <c r="A41" s="13" t="s">
        <v>64</v>
      </c>
      <c r="B41" s="14" t="s">
        <v>57</v>
      </c>
      <c r="C41" s="13" t="s">
        <v>21</v>
      </c>
      <c r="D41" s="13"/>
      <c r="E41" s="13"/>
      <c r="F41" s="13"/>
      <c r="G41" s="15">
        <f>G42</f>
        <v>551.06</v>
      </c>
    </row>
    <row r="42" spans="1:7" ht="21">
      <c r="A42" s="9" t="s">
        <v>65</v>
      </c>
      <c r="B42" s="14" t="s">
        <v>60</v>
      </c>
      <c r="C42" s="13" t="s">
        <v>21</v>
      </c>
      <c r="D42" s="13" t="s">
        <v>59</v>
      </c>
      <c r="E42" s="13"/>
      <c r="F42" s="13"/>
      <c r="G42" s="15">
        <f>G43</f>
        <v>551.06</v>
      </c>
    </row>
    <row r="43" spans="1:7" ht="31.5">
      <c r="A43" s="13" t="s">
        <v>66</v>
      </c>
      <c r="B43" s="14" t="s">
        <v>62</v>
      </c>
      <c r="C43" s="13" t="s">
        <v>21</v>
      </c>
      <c r="D43" s="13" t="s">
        <v>59</v>
      </c>
      <c r="E43" s="13" t="s">
        <v>261</v>
      </c>
      <c r="F43" s="13"/>
      <c r="G43" s="15">
        <f>G44+G46+G48</f>
        <v>551.06</v>
      </c>
    </row>
    <row r="44" spans="1:7" ht="31.5">
      <c r="A44" s="13" t="s">
        <v>67</v>
      </c>
      <c r="B44" s="14" t="s">
        <v>25</v>
      </c>
      <c r="C44" s="13" t="s">
        <v>21</v>
      </c>
      <c r="D44" s="13" t="s">
        <v>59</v>
      </c>
      <c r="E44" s="56" t="s">
        <v>261</v>
      </c>
      <c r="F44" s="13" t="s">
        <v>24</v>
      </c>
      <c r="G44" s="15">
        <f>G45</f>
        <v>353</v>
      </c>
    </row>
    <row r="45" spans="1:7" ht="33.75">
      <c r="A45" s="13" t="s">
        <v>68</v>
      </c>
      <c r="B45" s="17" t="s">
        <v>25</v>
      </c>
      <c r="C45" s="16" t="s">
        <v>21</v>
      </c>
      <c r="D45" s="16" t="s">
        <v>59</v>
      </c>
      <c r="E45" s="56" t="s">
        <v>261</v>
      </c>
      <c r="F45" s="16" t="s">
        <v>24</v>
      </c>
      <c r="G45" s="18">
        <v>353</v>
      </c>
    </row>
    <row r="46" spans="1:7" ht="21">
      <c r="A46" s="13" t="s">
        <v>69</v>
      </c>
      <c r="B46" s="14" t="s">
        <v>27</v>
      </c>
      <c r="C46" s="13" t="s">
        <v>21</v>
      </c>
      <c r="D46" s="13" t="s">
        <v>59</v>
      </c>
      <c r="E46" s="56" t="s">
        <v>261</v>
      </c>
      <c r="F46" s="13" t="s">
        <v>26</v>
      </c>
      <c r="G46" s="15">
        <f>G47</f>
        <v>107</v>
      </c>
    </row>
    <row r="47" spans="1:7" ht="22.5">
      <c r="A47" s="9" t="s">
        <v>70</v>
      </c>
      <c r="B47" s="17" t="s">
        <v>27</v>
      </c>
      <c r="C47" s="16" t="s">
        <v>21</v>
      </c>
      <c r="D47" s="16" t="s">
        <v>59</v>
      </c>
      <c r="E47" s="56" t="s">
        <v>261</v>
      </c>
      <c r="F47" s="16" t="s">
        <v>26</v>
      </c>
      <c r="G47" s="18">
        <v>107</v>
      </c>
    </row>
    <row r="48" spans="1:7" ht="31.5">
      <c r="A48" s="13" t="s">
        <v>71</v>
      </c>
      <c r="B48" s="14" t="s">
        <v>40</v>
      </c>
      <c r="C48" s="13" t="s">
        <v>21</v>
      </c>
      <c r="D48" s="13" t="s">
        <v>59</v>
      </c>
      <c r="E48" s="56" t="s">
        <v>261</v>
      </c>
      <c r="F48" s="13" t="s">
        <v>39</v>
      </c>
      <c r="G48" s="15">
        <f>G49</f>
        <v>91.06</v>
      </c>
    </row>
    <row r="49" spans="1:7" ht="33.75">
      <c r="A49" s="13" t="s">
        <v>73</v>
      </c>
      <c r="B49" s="17" t="s">
        <v>40</v>
      </c>
      <c r="C49" s="16" t="s">
        <v>21</v>
      </c>
      <c r="D49" s="16" t="s">
        <v>59</v>
      </c>
      <c r="E49" s="56" t="s">
        <v>261</v>
      </c>
      <c r="F49" s="16" t="s">
        <v>39</v>
      </c>
      <c r="G49" s="18">
        <v>91.06</v>
      </c>
    </row>
    <row r="50" spans="1:7" s="42" customFormat="1" ht="21">
      <c r="A50" s="13" t="s">
        <v>76</v>
      </c>
      <c r="B50" s="52" t="s">
        <v>223</v>
      </c>
      <c r="C50" s="48" t="s">
        <v>59</v>
      </c>
      <c r="D50" s="48"/>
      <c r="E50" s="48"/>
      <c r="F50" s="48"/>
      <c r="G50" s="49">
        <f>G52+G55+G58+G61+G64+G67+G70+G73</f>
        <v>351.713</v>
      </c>
    </row>
    <row r="51" spans="1:7" s="42" customFormat="1" ht="21">
      <c r="A51" s="13" t="s">
        <v>77</v>
      </c>
      <c r="B51" s="52" t="s">
        <v>255</v>
      </c>
      <c r="C51" s="48" t="s">
        <v>59</v>
      </c>
      <c r="D51" s="48" t="s">
        <v>10</v>
      </c>
      <c r="E51" s="48"/>
      <c r="F51" s="48"/>
      <c r="G51" s="49">
        <f>G52+G55+G58+G61+G64+G67+G70+G73</f>
        <v>351.713</v>
      </c>
    </row>
    <row r="52" spans="1:7" s="42" customFormat="1" ht="90">
      <c r="A52" s="9" t="s">
        <v>78</v>
      </c>
      <c r="B52" s="53" t="s">
        <v>224</v>
      </c>
      <c r="C52" s="54" t="s">
        <v>59</v>
      </c>
      <c r="D52" s="54" t="s">
        <v>10</v>
      </c>
      <c r="E52" s="54" t="s">
        <v>262</v>
      </c>
      <c r="F52" s="54" t="s">
        <v>222</v>
      </c>
      <c r="G52" s="55">
        <f>G53</f>
        <v>50</v>
      </c>
    </row>
    <row r="53" spans="1:7" s="42" customFormat="1" ht="22.5">
      <c r="A53" s="13" t="s">
        <v>79</v>
      </c>
      <c r="B53" s="47" t="s">
        <v>220</v>
      </c>
      <c r="C53" s="48" t="s">
        <v>59</v>
      </c>
      <c r="D53" s="13" t="s">
        <v>10</v>
      </c>
      <c r="E53" s="57" t="s">
        <v>262</v>
      </c>
      <c r="F53" s="13" t="s">
        <v>39</v>
      </c>
      <c r="G53" s="49">
        <f>G54</f>
        <v>50</v>
      </c>
    </row>
    <row r="54" spans="1:7" s="42" customFormat="1" ht="33.75">
      <c r="A54" s="13" t="s">
        <v>82</v>
      </c>
      <c r="B54" s="47" t="s">
        <v>221</v>
      </c>
      <c r="C54" s="48" t="s">
        <v>59</v>
      </c>
      <c r="D54" s="13" t="s">
        <v>10</v>
      </c>
      <c r="E54" s="57" t="s">
        <v>262</v>
      </c>
      <c r="F54" s="13" t="s">
        <v>39</v>
      </c>
      <c r="G54" s="49">
        <v>50</v>
      </c>
    </row>
    <row r="55" spans="1:7" s="42" customFormat="1" ht="78.75">
      <c r="A55" s="13" t="s">
        <v>83</v>
      </c>
      <c r="B55" s="53" t="s">
        <v>225</v>
      </c>
      <c r="C55" s="48" t="s">
        <v>59</v>
      </c>
      <c r="D55" s="48" t="s">
        <v>10</v>
      </c>
      <c r="E55" s="13" t="s">
        <v>263</v>
      </c>
      <c r="F55" s="48" t="s">
        <v>222</v>
      </c>
      <c r="G55" s="49">
        <f>G56</f>
        <v>50</v>
      </c>
    </row>
    <row r="56" spans="1:7" s="42" customFormat="1" ht="22.5">
      <c r="A56" s="13" t="s">
        <v>84</v>
      </c>
      <c r="B56" s="47" t="s">
        <v>220</v>
      </c>
      <c r="C56" s="48" t="s">
        <v>59</v>
      </c>
      <c r="D56" s="13" t="s">
        <v>10</v>
      </c>
      <c r="E56" s="56" t="s">
        <v>263</v>
      </c>
      <c r="F56" s="13" t="s">
        <v>39</v>
      </c>
      <c r="G56" s="49">
        <f>G57</f>
        <v>50</v>
      </c>
    </row>
    <row r="57" spans="1:7" s="42" customFormat="1" ht="33.75">
      <c r="A57" s="9" t="s">
        <v>85</v>
      </c>
      <c r="B57" s="47" t="s">
        <v>221</v>
      </c>
      <c r="C57" s="48" t="s">
        <v>59</v>
      </c>
      <c r="D57" s="13" t="s">
        <v>10</v>
      </c>
      <c r="E57" s="56" t="s">
        <v>263</v>
      </c>
      <c r="F57" s="13" t="s">
        <v>39</v>
      </c>
      <c r="G57" s="49">
        <v>50</v>
      </c>
    </row>
    <row r="58" spans="1:7" s="42" customFormat="1" ht="81.75" customHeight="1">
      <c r="A58" s="13" t="s">
        <v>86</v>
      </c>
      <c r="B58" s="53" t="s">
        <v>226</v>
      </c>
      <c r="C58" s="48" t="s">
        <v>59</v>
      </c>
      <c r="D58" s="48" t="s">
        <v>10</v>
      </c>
      <c r="E58" s="13" t="s">
        <v>264</v>
      </c>
      <c r="F58" s="48" t="s">
        <v>222</v>
      </c>
      <c r="G58" s="49">
        <f>G59</f>
        <v>50</v>
      </c>
    </row>
    <row r="59" spans="1:7" s="42" customFormat="1" ht="22.5">
      <c r="A59" s="13" t="s">
        <v>87</v>
      </c>
      <c r="B59" s="47" t="s">
        <v>220</v>
      </c>
      <c r="C59" s="48" t="s">
        <v>59</v>
      </c>
      <c r="D59" s="13" t="s">
        <v>10</v>
      </c>
      <c r="E59" s="56" t="s">
        <v>264</v>
      </c>
      <c r="F59" s="13" t="s">
        <v>39</v>
      </c>
      <c r="G59" s="49">
        <f>G60</f>
        <v>50</v>
      </c>
    </row>
    <row r="60" spans="1:7" s="42" customFormat="1" ht="33.75">
      <c r="A60" s="13" t="s">
        <v>88</v>
      </c>
      <c r="B60" s="47" t="s">
        <v>221</v>
      </c>
      <c r="C60" s="48" t="s">
        <v>59</v>
      </c>
      <c r="D60" s="13" t="s">
        <v>10</v>
      </c>
      <c r="E60" s="56" t="s">
        <v>264</v>
      </c>
      <c r="F60" s="13" t="s">
        <v>39</v>
      </c>
      <c r="G60" s="49">
        <v>50</v>
      </c>
    </row>
    <row r="61" spans="1:7" s="42" customFormat="1" ht="80.25" customHeight="1">
      <c r="A61" s="13" t="s">
        <v>89</v>
      </c>
      <c r="B61" s="53" t="s">
        <v>227</v>
      </c>
      <c r="C61" s="48" t="s">
        <v>59</v>
      </c>
      <c r="D61" s="48" t="s">
        <v>10</v>
      </c>
      <c r="E61" s="13" t="s">
        <v>265</v>
      </c>
      <c r="F61" s="48" t="s">
        <v>222</v>
      </c>
      <c r="G61" s="49">
        <f>G62</f>
        <v>50</v>
      </c>
    </row>
    <row r="62" spans="1:7" s="42" customFormat="1" ht="22.5">
      <c r="A62" s="9" t="s">
        <v>90</v>
      </c>
      <c r="B62" s="47" t="s">
        <v>220</v>
      </c>
      <c r="C62" s="48" t="s">
        <v>59</v>
      </c>
      <c r="D62" s="13" t="s">
        <v>10</v>
      </c>
      <c r="E62" s="56" t="s">
        <v>265</v>
      </c>
      <c r="F62" s="13" t="s">
        <v>39</v>
      </c>
      <c r="G62" s="49">
        <f>G63</f>
        <v>50</v>
      </c>
    </row>
    <row r="63" spans="1:7" s="42" customFormat="1" ht="33.75">
      <c r="A63" s="13" t="s">
        <v>91</v>
      </c>
      <c r="B63" s="47" t="s">
        <v>221</v>
      </c>
      <c r="C63" s="48" t="s">
        <v>59</v>
      </c>
      <c r="D63" s="13" t="s">
        <v>10</v>
      </c>
      <c r="E63" s="56" t="s">
        <v>265</v>
      </c>
      <c r="F63" s="13" t="s">
        <v>39</v>
      </c>
      <c r="G63" s="49">
        <v>50</v>
      </c>
    </row>
    <row r="64" spans="1:7" s="42" customFormat="1" ht="90">
      <c r="A64" s="13" t="s">
        <v>94</v>
      </c>
      <c r="B64" s="53" t="s">
        <v>228</v>
      </c>
      <c r="C64" s="48" t="s">
        <v>59</v>
      </c>
      <c r="D64" s="48" t="s">
        <v>10</v>
      </c>
      <c r="E64" s="13" t="s">
        <v>266</v>
      </c>
      <c r="F64" s="48" t="s">
        <v>222</v>
      </c>
      <c r="G64" s="49">
        <f>G65</f>
        <v>50</v>
      </c>
    </row>
    <row r="65" spans="1:7" s="42" customFormat="1" ht="22.5">
      <c r="A65" s="13" t="s">
        <v>96</v>
      </c>
      <c r="B65" s="47" t="s">
        <v>220</v>
      </c>
      <c r="C65" s="48" t="s">
        <v>59</v>
      </c>
      <c r="D65" s="13" t="s">
        <v>10</v>
      </c>
      <c r="E65" s="56" t="s">
        <v>266</v>
      </c>
      <c r="F65" s="13" t="s">
        <v>39</v>
      </c>
      <c r="G65" s="49">
        <f>G66</f>
        <v>50</v>
      </c>
    </row>
    <row r="66" spans="1:7" s="42" customFormat="1" ht="33.75">
      <c r="A66" s="13" t="s">
        <v>97</v>
      </c>
      <c r="B66" s="47" t="s">
        <v>221</v>
      </c>
      <c r="C66" s="48" t="s">
        <v>59</v>
      </c>
      <c r="D66" s="13" t="s">
        <v>10</v>
      </c>
      <c r="E66" s="56" t="s">
        <v>266</v>
      </c>
      <c r="F66" s="13" t="s">
        <v>39</v>
      </c>
      <c r="G66" s="49">
        <v>50</v>
      </c>
    </row>
    <row r="67" spans="1:7" s="42" customFormat="1" ht="84" customHeight="1">
      <c r="A67" s="9" t="s">
        <v>98</v>
      </c>
      <c r="B67" s="53" t="s">
        <v>229</v>
      </c>
      <c r="C67" s="48" t="s">
        <v>59</v>
      </c>
      <c r="D67" s="48" t="s">
        <v>10</v>
      </c>
      <c r="E67" s="13" t="s">
        <v>267</v>
      </c>
      <c r="F67" s="48" t="s">
        <v>222</v>
      </c>
      <c r="G67" s="49">
        <f>G68</f>
        <v>64.042</v>
      </c>
    </row>
    <row r="68" spans="1:7" s="42" customFormat="1" ht="22.5">
      <c r="A68" s="13" t="s">
        <v>99</v>
      </c>
      <c r="B68" s="47" t="s">
        <v>220</v>
      </c>
      <c r="C68" s="48" t="s">
        <v>59</v>
      </c>
      <c r="D68" s="13" t="s">
        <v>10</v>
      </c>
      <c r="E68" s="56" t="s">
        <v>267</v>
      </c>
      <c r="F68" s="13" t="s">
        <v>39</v>
      </c>
      <c r="G68" s="49">
        <f>G69</f>
        <v>64.042</v>
      </c>
    </row>
    <row r="69" spans="1:7" s="51" customFormat="1" ht="33.75">
      <c r="A69" s="13" t="s">
        <v>101</v>
      </c>
      <c r="B69" s="47" t="s">
        <v>221</v>
      </c>
      <c r="C69" s="48" t="s">
        <v>59</v>
      </c>
      <c r="D69" s="13" t="s">
        <v>10</v>
      </c>
      <c r="E69" s="56" t="s">
        <v>267</v>
      </c>
      <c r="F69" s="13" t="s">
        <v>39</v>
      </c>
      <c r="G69" s="49">
        <v>64.042</v>
      </c>
    </row>
    <row r="70" spans="1:7" s="42" customFormat="1" ht="91.5" customHeight="1">
      <c r="A70" s="13" t="s">
        <v>149</v>
      </c>
      <c r="B70" s="53" t="s">
        <v>230</v>
      </c>
      <c r="C70" s="48" t="s">
        <v>59</v>
      </c>
      <c r="D70" s="48" t="s">
        <v>10</v>
      </c>
      <c r="E70" s="48" t="s">
        <v>268</v>
      </c>
      <c r="F70" s="48" t="s">
        <v>222</v>
      </c>
      <c r="G70" s="49">
        <f>G71</f>
        <v>2.5</v>
      </c>
    </row>
    <row r="71" spans="1:7" s="42" customFormat="1" ht="22.5">
      <c r="A71" s="13" t="s">
        <v>150</v>
      </c>
      <c r="B71" s="47" t="s">
        <v>220</v>
      </c>
      <c r="C71" s="48" t="s">
        <v>59</v>
      </c>
      <c r="D71" s="13" t="s">
        <v>10</v>
      </c>
      <c r="E71" s="58" t="s">
        <v>268</v>
      </c>
      <c r="F71" s="13" t="s">
        <v>39</v>
      </c>
      <c r="G71" s="49">
        <f>G72</f>
        <v>2.5</v>
      </c>
    </row>
    <row r="72" spans="1:7" s="51" customFormat="1" ht="33.75">
      <c r="A72" s="9" t="s">
        <v>151</v>
      </c>
      <c r="B72" s="47" t="s">
        <v>221</v>
      </c>
      <c r="C72" s="48" t="s">
        <v>59</v>
      </c>
      <c r="D72" s="13" t="s">
        <v>10</v>
      </c>
      <c r="E72" s="58" t="s">
        <v>268</v>
      </c>
      <c r="F72" s="13" t="s">
        <v>39</v>
      </c>
      <c r="G72" s="49">
        <v>2.5</v>
      </c>
    </row>
    <row r="73" spans="1:7" s="50" customFormat="1" ht="82.5" customHeight="1">
      <c r="A73" s="13" t="s">
        <v>102</v>
      </c>
      <c r="B73" s="53" t="s">
        <v>231</v>
      </c>
      <c r="C73" s="48" t="s">
        <v>59</v>
      </c>
      <c r="D73" s="48" t="s">
        <v>10</v>
      </c>
      <c r="E73" s="48" t="s">
        <v>269</v>
      </c>
      <c r="F73" s="48" t="s">
        <v>222</v>
      </c>
      <c r="G73" s="49">
        <f>G74</f>
        <v>35.171</v>
      </c>
    </row>
    <row r="74" spans="1:7" s="50" customFormat="1" ht="26.25" customHeight="1">
      <c r="A74" s="13" t="s">
        <v>103</v>
      </c>
      <c r="B74" s="47" t="s">
        <v>220</v>
      </c>
      <c r="C74" s="48" t="s">
        <v>59</v>
      </c>
      <c r="D74" s="13" t="s">
        <v>10</v>
      </c>
      <c r="E74" s="58" t="s">
        <v>269</v>
      </c>
      <c r="F74" s="13" t="s">
        <v>39</v>
      </c>
      <c r="G74" s="49">
        <f>G75</f>
        <v>35.171</v>
      </c>
    </row>
    <row r="75" spans="1:7" s="50" customFormat="1" ht="33.75">
      <c r="A75" s="13" t="s">
        <v>104</v>
      </c>
      <c r="B75" s="47" t="s">
        <v>221</v>
      </c>
      <c r="C75" s="48" t="s">
        <v>59</v>
      </c>
      <c r="D75" s="13" t="s">
        <v>10</v>
      </c>
      <c r="E75" s="58" t="s">
        <v>269</v>
      </c>
      <c r="F75" s="13" t="s">
        <v>39</v>
      </c>
      <c r="G75" s="49">
        <v>35.171</v>
      </c>
    </row>
    <row r="76" spans="1:7" ht="12.75">
      <c r="A76" s="13" t="s">
        <v>105</v>
      </c>
      <c r="B76" s="14" t="s">
        <v>72</v>
      </c>
      <c r="C76" s="13" t="s">
        <v>28</v>
      </c>
      <c r="D76" s="13"/>
      <c r="E76" s="13"/>
      <c r="F76" s="13"/>
      <c r="G76" s="15">
        <f>G77+G81</f>
        <v>10416.676</v>
      </c>
    </row>
    <row r="77" spans="1:7" ht="12.75">
      <c r="A77" s="9" t="s">
        <v>106</v>
      </c>
      <c r="B77" s="14" t="s">
        <v>75</v>
      </c>
      <c r="C77" s="13" t="s">
        <v>28</v>
      </c>
      <c r="D77" s="13" t="s">
        <v>74</v>
      </c>
      <c r="E77" s="13"/>
      <c r="F77" s="13"/>
      <c r="G77" s="15">
        <f>G78</f>
        <v>3880.392</v>
      </c>
    </row>
    <row r="78" spans="1:7" ht="66" customHeight="1">
      <c r="A78" s="13" t="s">
        <v>107</v>
      </c>
      <c r="B78" s="14" t="s">
        <v>194</v>
      </c>
      <c r="C78" s="13" t="s">
        <v>28</v>
      </c>
      <c r="D78" s="13" t="s">
        <v>74</v>
      </c>
      <c r="E78" s="13" t="s">
        <v>270</v>
      </c>
      <c r="F78" s="13"/>
      <c r="G78" s="15">
        <f>G79</f>
        <v>3880.392</v>
      </c>
    </row>
    <row r="79" spans="1:7" ht="48.75" customHeight="1">
      <c r="A79" s="13" t="s">
        <v>109</v>
      </c>
      <c r="B79" s="24" t="s">
        <v>195</v>
      </c>
      <c r="C79" s="13" t="s">
        <v>28</v>
      </c>
      <c r="D79" s="13" t="s">
        <v>74</v>
      </c>
      <c r="E79" s="56" t="s">
        <v>270</v>
      </c>
      <c r="F79" s="13" t="s">
        <v>169</v>
      </c>
      <c r="G79" s="15">
        <f>G80</f>
        <v>3880.392</v>
      </c>
    </row>
    <row r="80" spans="1:7" ht="46.5" customHeight="1">
      <c r="A80" s="13" t="s">
        <v>110</v>
      </c>
      <c r="B80" s="17" t="s">
        <v>143</v>
      </c>
      <c r="C80" s="16" t="s">
        <v>28</v>
      </c>
      <c r="D80" s="16" t="s">
        <v>74</v>
      </c>
      <c r="E80" s="56" t="s">
        <v>270</v>
      </c>
      <c r="F80" s="16" t="s">
        <v>169</v>
      </c>
      <c r="G80" s="18">
        <v>3880.392</v>
      </c>
    </row>
    <row r="81" spans="1:7" ht="12.75">
      <c r="A81" s="13" t="s">
        <v>113</v>
      </c>
      <c r="B81" s="14" t="s">
        <v>81</v>
      </c>
      <c r="C81" s="13" t="s">
        <v>28</v>
      </c>
      <c r="D81" s="13" t="s">
        <v>80</v>
      </c>
      <c r="E81" s="13"/>
      <c r="F81" s="13"/>
      <c r="G81" s="15">
        <f>G82+G88+G91+G94+G85</f>
        <v>6536.284</v>
      </c>
    </row>
    <row r="82" spans="1:7" ht="100.5" customHeight="1">
      <c r="A82" s="9" t="s">
        <v>114</v>
      </c>
      <c r="B82" s="45" t="s">
        <v>196</v>
      </c>
      <c r="C82" s="13" t="s">
        <v>28</v>
      </c>
      <c r="D82" s="13" t="s">
        <v>80</v>
      </c>
      <c r="E82" s="13" t="s">
        <v>271</v>
      </c>
      <c r="F82" s="13"/>
      <c r="G82" s="15">
        <f>G83</f>
        <v>1815.684</v>
      </c>
    </row>
    <row r="83" spans="1:7" ht="49.5" customHeight="1">
      <c r="A83" s="13" t="s">
        <v>115</v>
      </c>
      <c r="B83" s="31" t="s">
        <v>143</v>
      </c>
      <c r="C83" s="13" t="s">
        <v>28</v>
      </c>
      <c r="D83" s="13" t="s">
        <v>80</v>
      </c>
      <c r="E83" s="56" t="s">
        <v>271</v>
      </c>
      <c r="F83" s="13" t="s">
        <v>39</v>
      </c>
      <c r="G83" s="15">
        <f>G84</f>
        <v>1815.684</v>
      </c>
    </row>
    <row r="84" spans="1:7" ht="45">
      <c r="A84" s="13" t="s">
        <v>116</v>
      </c>
      <c r="B84" s="29" t="s">
        <v>143</v>
      </c>
      <c r="C84" s="25" t="s">
        <v>28</v>
      </c>
      <c r="D84" s="25" t="s">
        <v>80</v>
      </c>
      <c r="E84" s="56" t="s">
        <v>271</v>
      </c>
      <c r="F84" s="25" t="s">
        <v>39</v>
      </c>
      <c r="G84" s="27">
        <v>1815.684</v>
      </c>
    </row>
    <row r="85" spans="1:7" ht="84">
      <c r="A85" s="13" t="s">
        <v>117</v>
      </c>
      <c r="B85" s="45" t="s">
        <v>197</v>
      </c>
      <c r="C85" s="13" t="s">
        <v>28</v>
      </c>
      <c r="D85" s="13" t="s">
        <v>80</v>
      </c>
      <c r="E85" s="13" t="s">
        <v>272</v>
      </c>
      <c r="F85" s="13"/>
      <c r="G85" s="15">
        <f>G86</f>
        <v>34.498</v>
      </c>
    </row>
    <row r="86" spans="1:7" ht="48" customHeight="1">
      <c r="A86" s="13" t="s">
        <v>118</v>
      </c>
      <c r="B86" s="31" t="s">
        <v>143</v>
      </c>
      <c r="C86" s="32" t="s">
        <v>28</v>
      </c>
      <c r="D86" s="32" t="s">
        <v>80</v>
      </c>
      <c r="E86" s="56" t="s">
        <v>272</v>
      </c>
      <c r="F86" s="32" t="s">
        <v>39</v>
      </c>
      <c r="G86" s="33">
        <f>G87</f>
        <v>34.498</v>
      </c>
    </row>
    <row r="87" spans="1:7" ht="45">
      <c r="A87" s="9" t="s">
        <v>119</v>
      </c>
      <c r="B87" s="26" t="s">
        <v>143</v>
      </c>
      <c r="C87" s="25" t="s">
        <v>28</v>
      </c>
      <c r="D87" s="25" t="s">
        <v>80</v>
      </c>
      <c r="E87" s="56" t="s">
        <v>272</v>
      </c>
      <c r="F87" s="25" t="s">
        <v>39</v>
      </c>
      <c r="G87" s="30">
        <v>34.498</v>
      </c>
    </row>
    <row r="88" spans="1:7" ht="94.5">
      <c r="A88" s="13" t="s">
        <v>120</v>
      </c>
      <c r="B88" s="35" t="s">
        <v>198</v>
      </c>
      <c r="C88" s="13" t="s">
        <v>28</v>
      </c>
      <c r="D88" s="13" t="s">
        <v>80</v>
      </c>
      <c r="E88" s="59" t="s">
        <v>273</v>
      </c>
      <c r="F88" s="13"/>
      <c r="G88" s="15">
        <f>G89</f>
        <v>329.877</v>
      </c>
    </row>
    <row r="89" spans="1:9" ht="52.5">
      <c r="A89" s="13" t="s">
        <v>121</v>
      </c>
      <c r="B89" s="14" t="s">
        <v>146</v>
      </c>
      <c r="C89" s="13" t="s">
        <v>28</v>
      </c>
      <c r="D89" s="13" t="s">
        <v>80</v>
      </c>
      <c r="E89" s="60" t="s">
        <v>273</v>
      </c>
      <c r="F89" s="13" t="s">
        <v>144</v>
      </c>
      <c r="G89" s="15">
        <f>G90</f>
        <v>329.877</v>
      </c>
      <c r="I89" s="34"/>
    </row>
    <row r="90" spans="1:9" ht="56.25">
      <c r="A90" s="13" t="s">
        <v>122</v>
      </c>
      <c r="B90" s="29" t="s">
        <v>145</v>
      </c>
      <c r="C90" s="16" t="s">
        <v>28</v>
      </c>
      <c r="D90" s="16" t="s">
        <v>80</v>
      </c>
      <c r="E90" s="60" t="s">
        <v>273</v>
      </c>
      <c r="F90" s="16" t="s">
        <v>144</v>
      </c>
      <c r="G90" s="18">
        <v>329.877</v>
      </c>
      <c r="I90" s="34"/>
    </row>
    <row r="91" spans="1:7" ht="94.5">
      <c r="A91" s="13" t="s">
        <v>123</v>
      </c>
      <c r="B91" s="45" t="s">
        <v>199</v>
      </c>
      <c r="C91" s="13" t="s">
        <v>28</v>
      </c>
      <c r="D91" s="13" t="s">
        <v>80</v>
      </c>
      <c r="E91" s="13" t="s">
        <v>274</v>
      </c>
      <c r="F91" s="13"/>
      <c r="G91" s="15">
        <f>G92</f>
        <v>4275</v>
      </c>
    </row>
    <row r="92" spans="1:7" ht="57" customHeight="1">
      <c r="A92" s="9" t="s">
        <v>124</v>
      </c>
      <c r="B92" s="14" t="s">
        <v>146</v>
      </c>
      <c r="C92" s="13" t="s">
        <v>28</v>
      </c>
      <c r="D92" s="13" t="s">
        <v>80</v>
      </c>
      <c r="E92" s="56" t="s">
        <v>274</v>
      </c>
      <c r="F92" s="13" t="s">
        <v>144</v>
      </c>
      <c r="G92" s="15">
        <f>G93</f>
        <v>4275</v>
      </c>
    </row>
    <row r="93" spans="1:7" ht="48" customHeight="1">
      <c r="A93" s="13" t="s">
        <v>125</v>
      </c>
      <c r="B93" s="29" t="s">
        <v>145</v>
      </c>
      <c r="C93" s="28" t="s">
        <v>28</v>
      </c>
      <c r="D93" s="28" t="s">
        <v>80</v>
      </c>
      <c r="E93" s="56" t="s">
        <v>274</v>
      </c>
      <c r="F93" s="28" t="s">
        <v>144</v>
      </c>
      <c r="G93" s="30">
        <v>4275</v>
      </c>
    </row>
    <row r="94" spans="1:7" ht="105" customHeight="1">
      <c r="A94" s="13" t="s">
        <v>126</v>
      </c>
      <c r="B94" s="45" t="s">
        <v>200</v>
      </c>
      <c r="C94" s="13" t="s">
        <v>28</v>
      </c>
      <c r="D94" s="13" t="s">
        <v>80</v>
      </c>
      <c r="E94" s="13" t="s">
        <v>275</v>
      </c>
      <c r="F94" s="13"/>
      <c r="G94" s="15">
        <f>G95</f>
        <v>81.225</v>
      </c>
    </row>
    <row r="95" spans="1:7" ht="55.5" customHeight="1">
      <c r="A95" s="13" t="s">
        <v>127</v>
      </c>
      <c r="B95" s="31" t="s">
        <v>146</v>
      </c>
      <c r="C95" s="32" t="s">
        <v>28</v>
      </c>
      <c r="D95" s="32" t="s">
        <v>80</v>
      </c>
      <c r="E95" s="56" t="s">
        <v>275</v>
      </c>
      <c r="F95" s="32" t="s">
        <v>144</v>
      </c>
      <c r="G95" s="33">
        <f>G96</f>
        <v>81.225</v>
      </c>
    </row>
    <row r="96" spans="1:7" ht="48" customHeight="1">
      <c r="A96" s="13" t="s">
        <v>128</v>
      </c>
      <c r="B96" s="29" t="s">
        <v>145</v>
      </c>
      <c r="C96" s="28" t="s">
        <v>28</v>
      </c>
      <c r="D96" s="28" t="s">
        <v>80</v>
      </c>
      <c r="E96" s="56" t="s">
        <v>275</v>
      </c>
      <c r="F96" s="28" t="s">
        <v>144</v>
      </c>
      <c r="G96" s="30">
        <v>81.225</v>
      </c>
    </row>
    <row r="97" spans="1:7" ht="12.75">
      <c r="A97" s="9" t="s">
        <v>129</v>
      </c>
      <c r="B97" s="14" t="s">
        <v>93</v>
      </c>
      <c r="C97" s="13" t="s">
        <v>92</v>
      </c>
      <c r="D97" s="13"/>
      <c r="E97" s="13"/>
      <c r="F97" s="13"/>
      <c r="G97" s="15">
        <f>G98+G102+G112</f>
        <v>23671.745000000003</v>
      </c>
    </row>
    <row r="98" spans="1:7" ht="12.75">
      <c r="A98" s="13" t="s">
        <v>130</v>
      </c>
      <c r="B98" s="14" t="s">
        <v>95</v>
      </c>
      <c r="C98" s="13" t="s">
        <v>92</v>
      </c>
      <c r="D98" s="13" t="s">
        <v>19</v>
      </c>
      <c r="E98" s="13"/>
      <c r="F98" s="13"/>
      <c r="G98" s="15">
        <f>G99</f>
        <v>551.8</v>
      </c>
    </row>
    <row r="99" spans="1:7" ht="84">
      <c r="A99" s="13" t="s">
        <v>131</v>
      </c>
      <c r="B99" s="19" t="s">
        <v>201</v>
      </c>
      <c r="C99" s="13" t="s">
        <v>92</v>
      </c>
      <c r="D99" s="13" t="s">
        <v>19</v>
      </c>
      <c r="E99" s="13" t="s">
        <v>276</v>
      </c>
      <c r="F99" s="13"/>
      <c r="G99" s="15">
        <f>G100</f>
        <v>551.8</v>
      </c>
    </row>
    <row r="100" spans="1:7" ht="31.5">
      <c r="A100" s="13" t="s">
        <v>132</v>
      </c>
      <c r="B100" s="14" t="s">
        <v>40</v>
      </c>
      <c r="C100" s="13" t="s">
        <v>92</v>
      </c>
      <c r="D100" s="13" t="s">
        <v>19</v>
      </c>
      <c r="E100" s="56" t="s">
        <v>276</v>
      </c>
      <c r="F100" s="13" t="s">
        <v>39</v>
      </c>
      <c r="G100" s="15">
        <f>G101</f>
        <v>551.8</v>
      </c>
    </row>
    <row r="101" spans="1:7" ht="33.75">
      <c r="A101" s="13" t="s">
        <v>133</v>
      </c>
      <c r="B101" s="17" t="s">
        <v>40</v>
      </c>
      <c r="C101" s="16" t="s">
        <v>92</v>
      </c>
      <c r="D101" s="16" t="s">
        <v>19</v>
      </c>
      <c r="E101" s="56" t="s">
        <v>276</v>
      </c>
      <c r="F101" s="16" t="s">
        <v>39</v>
      </c>
      <c r="G101" s="18">
        <v>551.8</v>
      </c>
    </row>
    <row r="102" spans="1:7" ht="12.75">
      <c r="A102" s="9" t="s">
        <v>134</v>
      </c>
      <c r="B102" s="14" t="s">
        <v>100</v>
      </c>
      <c r="C102" s="13" t="s">
        <v>92</v>
      </c>
      <c r="D102" s="13" t="s">
        <v>21</v>
      </c>
      <c r="E102" s="13"/>
      <c r="F102" s="13"/>
      <c r="G102" s="15">
        <f>G103+G106+G109</f>
        <v>5311.5070000000005</v>
      </c>
    </row>
    <row r="103" spans="1:7" ht="21">
      <c r="A103" s="13" t="s">
        <v>152</v>
      </c>
      <c r="B103" s="14" t="s">
        <v>202</v>
      </c>
      <c r="C103" s="13" t="s">
        <v>92</v>
      </c>
      <c r="D103" s="13" t="s">
        <v>21</v>
      </c>
      <c r="E103" s="13" t="s">
        <v>277</v>
      </c>
      <c r="F103" s="13"/>
      <c r="G103" s="15">
        <f>G104</f>
        <v>1489.8</v>
      </c>
    </row>
    <row r="104" spans="1:7" ht="48" customHeight="1">
      <c r="A104" s="13" t="s">
        <v>153</v>
      </c>
      <c r="B104" s="31" t="s">
        <v>143</v>
      </c>
      <c r="C104" s="13" t="s">
        <v>92</v>
      </c>
      <c r="D104" s="13" t="s">
        <v>21</v>
      </c>
      <c r="E104" s="56" t="s">
        <v>277</v>
      </c>
      <c r="F104" s="13" t="s">
        <v>144</v>
      </c>
      <c r="G104" s="15">
        <f>G105</f>
        <v>1489.8</v>
      </c>
    </row>
    <row r="105" spans="1:7" ht="45">
      <c r="A105" s="13" t="s">
        <v>154</v>
      </c>
      <c r="B105" s="26" t="s">
        <v>143</v>
      </c>
      <c r="C105" s="16" t="s">
        <v>92</v>
      </c>
      <c r="D105" s="16" t="s">
        <v>21</v>
      </c>
      <c r="E105" s="56" t="s">
        <v>277</v>
      </c>
      <c r="F105" s="16" t="s">
        <v>144</v>
      </c>
      <c r="G105" s="18">
        <v>1489.8</v>
      </c>
    </row>
    <row r="106" spans="1:7" ht="84">
      <c r="A106" s="13" t="s">
        <v>155</v>
      </c>
      <c r="B106" s="19" t="s">
        <v>203</v>
      </c>
      <c r="C106" s="13" t="s">
        <v>92</v>
      </c>
      <c r="D106" s="13" t="s">
        <v>21</v>
      </c>
      <c r="E106" s="13" t="s">
        <v>278</v>
      </c>
      <c r="F106" s="13"/>
      <c r="G106" s="15">
        <f>G107</f>
        <v>2500</v>
      </c>
    </row>
    <row r="107" spans="1:7" ht="48.75" customHeight="1">
      <c r="A107" s="9" t="s">
        <v>156</v>
      </c>
      <c r="B107" s="31" t="s">
        <v>143</v>
      </c>
      <c r="C107" s="13" t="s">
        <v>92</v>
      </c>
      <c r="D107" s="13" t="s">
        <v>21</v>
      </c>
      <c r="E107" s="56" t="s">
        <v>278</v>
      </c>
      <c r="F107" s="13" t="s">
        <v>169</v>
      </c>
      <c r="G107" s="15">
        <f>G108</f>
        <v>2500</v>
      </c>
    </row>
    <row r="108" spans="1:7" ht="45">
      <c r="A108" s="13" t="s">
        <v>157</v>
      </c>
      <c r="B108" s="26" t="s">
        <v>143</v>
      </c>
      <c r="C108" s="25" t="s">
        <v>92</v>
      </c>
      <c r="D108" s="25" t="s">
        <v>21</v>
      </c>
      <c r="E108" s="56" t="s">
        <v>278</v>
      </c>
      <c r="F108" s="25" t="s">
        <v>169</v>
      </c>
      <c r="G108" s="27">
        <v>2500</v>
      </c>
    </row>
    <row r="109" spans="1:7" ht="85.5" customHeight="1">
      <c r="A109" s="13" t="s">
        <v>135</v>
      </c>
      <c r="B109" s="45" t="s">
        <v>204</v>
      </c>
      <c r="C109" s="32" t="s">
        <v>92</v>
      </c>
      <c r="D109" s="32" t="s">
        <v>21</v>
      </c>
      <c r="E109" s="32" t="s">
        <v>279</v>
      </c>
      <c r="F109" s="32"/>
      <c r="G109" s="33">
        <f>G110</f>
        <v>1321.707</v>
      </c>
    </row>
    <row r="110" spans="1:7" ht="50.25" customHeight="1">
      <c r="A110" s="13" t="s">
        <v>178</v>
      </c>
      <c r="B110" s="31" t="s">
        <v>143</v>
      </c>
      <c r="C110" s="13" t="s">
        <v>92</v>
      </c>
      <c r="D110" s="13" t="s">
        <v>21</v>
      </c>
      <c r="E110" s="28" t="s">
        <v>279</v>
      </c>
      <c r="F110" s="13" t="s">
        <v>169</v>
      </c>
      <c r="G110" s="33">
        <f>G111</f>
        <v>1321.707</v>
      </c>
    </row>
    <row r="111" spans="1:7" ht="45">
      <c r="A111" s="13" t="s">
        <v>179</v>
      </c>
      <c r="B111" s="29" t="s">
        <v>143</v>
      </c>
      <c r="C111" s="28" t="s">
        <v>92</v>
      </c>
      <c r="D111" s="28" t="s">
        <v>21</v>
      </c>
      <c r="E111" s="28" t="s">
        <v>279</v>
      </c>
      <c r="F111" s="28" t="s">
        <v>169</v>
      </c>
      <c r="G111" s="30">
        <v>1321.707</v>
      </c>
    </row>
    <row r="112" spans="1:7" ht="12.75">
      <c r="A112" s="9" t="s">
        <v>180</v>
      </c>
      <c r="B112" s="14" t="s">
        <v>108</v>
      </c>
      <c r="C112" s="13" t="s">
        <v>92</v>
      </c>
      <c r="D112" s="13" t="s">
        <v>59</v>
      </c>
      <c r="E112" s="13"/>
      <c r="F112" s="13"/>
      <c r="G112" s="15">
        <f>G113+G116+G119+G122+G125+G128+G131</f>
        <v>17808.438000000002</v>
      </c>
    </row>
    <row r="113" spans="1:7" ht="94.5">
      <c r="A113" s="13" t="s">
        <v>181</v>
      </c>
      <c r="B113" s="19" t="s">
        <v>205</v>
      </c>
      <c r="C113" s="13" t="s">
        <v>92</v>
      </c>
      <c r="D113" s="13" t="s">
        <v>59</v>
      </c>
      <c r="E113" s="13" t="s">
        <v>280</v>
      </c>
      <c r="F113" s="13"/>
      <c r="G113" s="15">
        <v>596.952</v>
      </c>
    </row>
    <row r="114" spans="1:7" ht="12.75">
      <c r="A114" s="13" t="s">
        <v>182</v>
      </c>
      <c r="B114" s="14" t="s">
        <v>112</v>
      </c>
      <c r="C114" s="13" t="s">
        <v>92</v>
      </c>
      <c r="D114" s="13" t="s">
        <v>59</v>
      </c>
      <c r="E114" s="56" t="s">
        <v>280</v>
      </c>
      <c r="F114" s="13" t="s">
        <v>111</v>
      </c>
      <c r="G114" s="15">
        <v>596.952</v>
      </c>
    </row>
    <row r="115" spans="1:7" ht="12.75">
      <c r="A115" s="13" t="s">
        <v>183</v>
      </c>
      <c r="B115" s="17" t="s">
        <v>112</v>
      </c>
      <c r="C115" s="16" t="s">
        <v>92</v>
      </c>
      <c r="D115" s="16" t="s">
        <v>59</v>
      </c>
      <c r="E115" s="56" t="s">
        <v>280</v>
      </c>
      <c r="F115" s="16" t="s">
        <v>111</v>
      </c>
      <c r="G115" s="18">
        <v>596.952</v>
      </c>
    </row>
    <row r="116" spans="1:7" ht="73.5">
      <c r="A116" s="13" t="s">
        <v>184</v>
      </c>
      <c r="B116" s="14" t="s">
        <v>206</v>
      </c>
      <c r="C116" s="13" t="s">
        <v>92</v>
      </c>
      <c r="D116" s="13" t="s">
        <v>59</v>
      </c>
      <c r="E116" s="13" t="s">
        <v>281</v>
      </c>
      <c r="F116" s="13"/>
      <c r="G116" s="15">
        <f>G117</f>
        <v>5100</v>
      </c>
    </row>
    <row r="117" spans="1:7" ht="31.5">
      <c r="A117" s="9" t="s">
        <v>185</v>
      </c>
      <c r="B117" s="14" t="s">
        <v>40</v>
      </c>
      <c r="C117" s="13" t="s">
        <v>92</v>
      </c>
      <c r="D117" s="13" t="s">
        <v>59</v>
      </c>
      <c r="E117" s="56" t="s">
        <v>281</v>
      </c>
      <c r="F117" s="13" t="s">
        <v>39</v>
      </c>
      <c r="G117" s="15">
        <f>G118</f>
        <v>5100</v>
      </c>
    </row>
    <row r="118" spans="1:7" ht="33.75">
      <c r="A118" s="13" t="s">
        <v>158</v>
      </c>
      <c r="B118" s="17" t="s">
        <v>40</v>
      </c>
      <c r="C118" s="16" t="s">
        <v>92</v>
      </c>
      <c r="D118" s="16" t="s">
        <v>59</v>
      </c>
      <c r="E118" s="56" t="s">
        <v>281</v>
      </c>
      <c r="F118" s="16" t="s">
        <v>39</v>
      </c>
      <c r="G118" s="18">
        <v>5100</v>
      </c>
    </row>
    <row r="119" spans="1:7" ht="63">
      <c r="A119" s="13" t="s">
        <v>159</v>
      </c>
      <c r="B119" s="14" t="s">
        <v>207</v>
      </c>
      <c r="C119" s="13" t="s">
        <v>92</v>
      </c>
      <c r="D119" s="13" t="s">
        <v>59</v>
      </c>
      <c r="E119" s="13" t="s">
        <v>282</v>
      </c>
      <c r="F119" s="13"/>
      <c r="G119" s="15">
        <v>60</v>
      </c>
    </row>
    <row r="120" spans="1:7" ht="56.25">
      <c r="A120" s="13" t="s">
        <v>160</v>
      </c>
      <c r="B120" s="31" t="s">
        <v>146</v>
      </c>
      <c r="C120" s="13" t="s">
        <v>92</v>
      </c>
      <c r="D120" s="13" t="s">
        <v>59</v>
      </c>
      <c r="E120" s="56" t="s">
        <v>282</v>
      </c>
      <c r="F120" s="13" t="s">
        <v>144</v>
      </c>
      <c r="G120" s="15">
        <v>60</v>
      </c>
    </row>
    <row r="121" spans="1:7" ht="49.5" customHeight="1">
      <c r="A121" s="13" t="s">
        <v>161</v>
      </c>
      <c r="B121" s="29" t="s">
        <v>145</v>
      </c>
      <c r="C121" s="16" t="s">
        <v>92</v>
      </c>
      <c r="D121" s="16" t="s">
        <v>59</v>
      </c>
      <c r="E121" s="56" t="s">
        <v>282</v>
      </c>
      <c r="F121" s="16" t="s">
        <v>144</v>
      </c>
      <c r="G121" s="18">
        <v>60</v>
      </c>
    </row>
    <row r="122" spans="1:7" ht="73.5">
      <c r="A122" s="9" t="s">
        <v>162</v>
      </c>
      <c r="B122" s="14" t="s">
        <v>208</v>
      </c>
      <c r="C122" s="13" t="s">
        <v>92</v>
      </c>
      <c r="D122" s="13" t="s">
        <v>59</v>
      </c>
      <c r="E122" s="13" t="s">
        <v>283</v>
      </c>
      <c r="F122" s="13"/>
      <c r="G122" s="15">
        <v>100</v>
      </c>
    </row>
    <row r="123" spans="1:7" ht="56.25">
      <c r="A123" s="13" t="s">
        <v>163</v>
      </c>
      <c r="B123" s="31" t="s">
        <v>146</v>
      </c>
      <c r="C123" s="13" t="s">
        <v>92</v>
      </c>
      <c r="D123" s="13" t="s">
        <v>59</v>
      </c>
      <c r="E123" s="56" t="s">
        <v>283</v>
      </c>
      <c r="F123" s="13" t="s">
        <v>144</v>
      </c>
      <c r="G123" s="15">
        <v>100</v>
      </c>
    </row>
    <row r="124" spans="1:7" ht="48" customHeight="1">
      <c r="A124" s="13" t="s">
        <v>164</v>
      </c>
      <c r="B124" s="29" t="s">
        <v>145</v>
      </c>
      <c r="C124" s="16" t="s">
        <v>92</v>
      </c>
      <c r="D124" s="16" t="s">
        <v>59</v>
      </c>
      <c r="E124" s="56" t="s">
        <v>283</v>
      </c>
      <c r="F124" s="16" t="s">
        <v>144</v>
      </c>
      <c r="G124" s="18">
        <v>100</v>
      </c>
    </row>
    <row r="125" spans="1:7" ht="73.5">
      <c r="A125" s="13" t="s">
        <v>165</v>
      </c>
      <c r="B125" s="19" t="s">
        <v>209</v>
      </c>
      <c r="C125" s="13" t="s">
        <v>92</v>
      </c>
      <c r="D125" s="13" t="s">
        <v>59</v>
      </c>
      <c r="E125" s="13" t="s">
        <v>284</v>
      </c>
      <c r="F125" s="13"/>
      <c r="G125" s="15">
        <f>G126</f>
        <v>1466.823</v>
      </c>
    </row>
    <row r="126" spans="1:7" ht="56.25">
      <c r="A126" s="13" t="s">
        <v>166</v>
      </c>
      <c r="B126" s="31" t="s">
        <v>146</v>
      </c>
      <c r="C126" s="13" t="s">
        <v>92</v>
      </c>
      <c r="D126" s="13" t="s">
        <v>59</v>
      </c>
      <c r="E126" s="56" t="s">
        <v>284</v>
      </c>
      <c r="F126" s="13" t="s">
        <v>144</v>
      </c>
      <c r="G126" s="15">
        <f>G127</f>
        <v>1466.823</v>
      </c>
    </row>
    <row r="127" spans="1:7" ht="50.25" customHeight="1">
      <c r="A127" s="9" t="s">
        <v>167</v>
      </c>
      <c r="B127" s="29" t="s">
        <v>145</v>
      </c>
      <c r="C127" s="16" t="s">
        <v>92</v>
      </c>
      <c r="D127" s="16" t="s">
        <v>59</v>
      </c>
      <c r="E127" s="56" t="s">
        <v>284</v>
      </c>
      <c r="F127" s="16" t="s">
        <v>144</v>
      </c>
      <c r="G127" s="18">
        <v>1466.823</v>
      </c>
    </row>
    <row r="128" spans="1:7" ht="84">
      <c r="A128" s="13" t="s">
        <v>168</v>
      </c>
      <c r="B128" s="45" t="s">
        <v>210</v>
      </c>
      <c r="C128" s="13" t="s">
        <v>92</v>
      </c>
      <c r="D128" s="13" t="s">
        <v>59</v>
      </c>
      <c r="E128" s="13" t="s">
        <v>285</v>
      </c>
      <c r="F128" s="13"/>
      <c r="G128" s="15">
        <f>G129</f>
        <v>10312.663</v>
      </c>
    </row>
    <row r="129" spans="1:7" ht="56.25">
      <c r="A129" s="13" t="s">
        <v>138</v>
      </c>
      <c r="B129" s="31" t="s">
        <v>146</v>
      </c>
      <c r="C129" s="13" t="s">
        <v>92</v>
      </c>
      <c r="D129" s="13" t="s">
        <v>59</v>
      </c>
      <c r="E129" s="56" t="s">
        <v>285</v>
      </c>
      <c r="F129" s="13" t="s">
        <v>144</v>
      </c>
      <c r="G129" s="15">
        <f>G130</f>
        <v>10312.663</v>
      </c>
    </row>
    <row r="130" spans="1:7" ht="51.75" customHeight="1">
      <c r="A130" s="13" t="s">
        <v>232</v>
      </c>
      <c r="B130" s="29" t="s">
        <v>145</v>
      </c>
      <c r="C130" s="16" t="s">
        <v>92</v>
      </c>
      <c r="D130" s="16" t="s">
        <v>59</v>
      </c>
      <c r="E130" s="56" t="s">
        <v>285</v>
      </c>
      <c r="F130" s="16" t="s">
        <v>144</v>
      </c>
      <c r="G130" s="18">
        <v>10312.663</v>
      </c>
    </row>
    <row r="131" spans="1:7" ht="73.5">
      <c r="A131" s="13" t="s">
        <v>233</v>
      </c>
      <c r="B131" s="14" t="s">
        <v>211</v>
      </c>
      <c r="C131" s="13" t="s">
        <v>92</v>
      </c>
      <c r="D131" s="13" t="s">
        <v>59</v>
      </c>
      <c r="E131" s="13" t="s">
        <v>286</v>
      </c>
      <c r="F131" s="13"/>
      <c r="G131" s="15">
        <f>G132</f>
        <v>172</v>
      </c>
    </row>
    <row r="132" spans="1:7" ht="31.5">
      <c r="A132" s="9" t="s">
        <v>24</v>
      </c>
      <c r="B132" s="14" t="s">
        <v>40</v>
      </c>
      <c r="C132" s="13" t="s">
        <v>92</v>
      </c>
      <c r="D132" s="13" t="s">
        <v>59</v>
      </c>
      <c r="E132" s="56" t="s">
        <v>286</v>
      </c>
      <c r="F132" s="13" t="s">
        <v>39</v>
      </c>
      <c r="G132" s="15">
        <f>G133</f>
        <v>172</v>
      </c>
    </row>
    <row r="133" spans="1:7" ht="33.75">
      <c r="A133" s="13" t="s">
        <v>33</v>
      </c>
      <c r="B133" s="26" t="s">
        <v>40</v>
      </c>
      <c r="C133" s="25" t="s">
        <v>92</v>
      </c>
      <c r="D133" s="25" t="s">
        <v>59</v>
      </c>
      <c r="E133" s="56" t="s">
        <v>286</v>
      </c>
      <c r="F133" s="25" t="s">
        <v>39</v>
      </c>
      <c r="G133" s="27">
        <v>172</v>
      </c>
    </row>
    <row r="134" spans="1:7" ht="21">
      <c r="A134" s="13" t="s">
        <v>234</v>
      </c>
      <c r="B134" s="14" t="s">
        <v>219</v>
      </c>
      <c r="C134" s="13" t="s">
        <v>213</v>
      </c>
      <c r="D134" s="13" t="s">
        <v>59</v>
      </c>
      <c r="E134" s="13"/>
      <c r="F134" s="13"/>
      <c r="G134" s="15">
        <f>G135</f>
        <v>150</v>
      </c>
    </row>
    <row r="135" spans="1:7" s="37" customFormat="1" ht="112.5">
      <c r="A135" s="13" t="s">
        <v>235</v>
      </c>
      <c r="B135" s="46" t="s">
        <v>212</v>
      </c>
      <c r="C135" s="32" t="s">
        <v>213</v>
      </c>
      <c r="D135" s="32" t="s">
        <v>59</v>
      </c>
      <c r="E135" s="13" t="s">
        <v>287</v>
      </c>
      <c r="F135" s="32"/>
      <c r="G135" s="33">
        <f>G136</f>
        <v>150</v>
      </c>
    </row>
    <row r="136" spans="1:7" s="37" customFormat="1" ht="48" customHeight="1">
      <c r="A136" s="13" t="s">
        <v>236</v>
      </c>
      <c r="B136" s="31" t="s">
        <v>40</v>
      </c>
      <c r="C136" s="32" t="s">
        <v>213</v>
      </c>
      <c r="D136" s="32" t="s">
        <v>59</v>
      </c>
      <c r="E136" s="56" t="s">
        <v>287</v>
      </c>
      <c r="F136" s="32" t="s">
        <v>39</v>
      </c>
      <c r="G136" s="33">
        <f>G137</f>
        <v>150</v>
      </c>
    </row>
    <row r="137" spans="1:7" ht="48" customHeight="1">
      <c r="A137" s="9" t="s">
        <v>237</v>
      </c>
      <c r="B137" s="29" t="s">
        <v>40</v>
      </c>
      <c r="C137" s="28" t="s">
        <v>213</v>
      </c>
      <c r="D137" s="28" t="s">
        <v>59</v>
      </c>
      <c r="E137" s="56" t="s">
        <v>287</v>
      </c>
      <c r="F137" s="28" t="s">
        <v>39</v>
      </c>
      <c r="G137" s="30">
        <v>150</v>
      </c>
    </row>
    <row r="138" spans="1:7" ht="12.75">
      <c r="A138" s="13" t="s">
        <v>238</v>
      </c>
      <c r="B138" s="14" t="s">
        <v>136</v>
      </c>
      <c r="C138" s="13" t="s">
        <v>74</v>
      </c>
      <c r="D138" s="13"/>
      <c r="E138" s="13"/>
      <c r="F138" s="13"/>
      <c r="G138" s="15">
        <f>G139</f>
        <v>7916.035</v>
      </c>
    </row>
    <row r="139" spans="1:7" ht="12.75">
      <c r="A139" s="13" t="s">
        <v>239</v>
      </c>
      <c r="B139" s="14" t="s">
        <v>137</v>
      </c>
      <c r="C139" s="13" t="s">
        <v>74</v>
      </c>
      <c r="D139" s="13" t="s">
        <v>19</v>
      </c>
      <c r="E139" s="13"/>
      <c r="F139" s="13"/>
      <c r="G139" s="15">
        <f>G140</f>
        <v>7916.035</v>
      </c>
    </row>
    <row r="140" spans="1:7" ht="58.5" customHeight="1">
      <c r="A140" s="13" t="s">
        <v>26</v>
      </c>
      <c r="B140" s="19" t="s">
        <v>214</v>
      </c>
      <c r="C140" s="13" t="s">
        <v>74</v>
      </c>
      <c r="D140" s="13" t="s">
        <v>19</v>
      </c>
      <c r="E140" s="13" t="s">
        <v>288</v>
      </c>
      <c r="F140" s="13" t="s">
        <v>147</v>
      </c>
      <c r="G140" s="15">
        <f>G141</f>
        <v>7916.035</v>
      </c>
    </row>
    <row r="141" spans="1:7" ht="12.75">
      <c r="A141" s="13" t="s">
        <v>240</v>
      </c>
      <c r="B141" s="14" t="s">
        <v>148</v>
      </c>
      <c r="C141" s="13" t="s">
        <v>74</v>
      </c>
      <c r="D141" s="13" t="s">
        <v>19</v>
      </c>
      <c r="E141" s="56" t="s">
        <v>288</v>
      </c>
      <c r="F141" s="13" t="s">
        <v>147</v>
      </c>
      <c r="G141" s="15">
        <v>7916.035</v>
      </c>
    </row>
    <row r="142" spans="1:7" ht="12.75">
      <c r="A142" s="9" t="s">
        <v>241</v>
      </c>
      <c r="B142" s="14" t="s">
        <v>170</v>
      </c>
      <c r="C142" s="13" t="s">
        <v>10</v>
      </c>
      <c r="D142" s="13"/>
      <c r="E142" s="13"/>
      <c r="F142" s="13"/>
      <c r="G142" s="15">
        <f aca="true" t="shared" si="0" ref="G142:G147">G143</f>
        <v>330</v>
      </c>
    </row>
    <row r="143" spans="1:7" ht="12.75">
      <c r="A143" s="13" t="s">
        <v>242</v>
      </c>
      <c r="B143" s="14" t="s">
        <v>215</v>
      </c>
      <c r="C143" s="13" t="s">
        <v>10</v>
      </c>
      <c r="D143" s="13" t="s">
        <v>19</v>
      </c>
      <c r="E143" s="13" t="s">
        <v>289</v>
      </c>
      <c r="F143" s="13"/>
      <c r="G143" s="15">
        <f t="shared" si="0"/>
        <v>330</v>
      </c>
    </row>
    <row r="144" spans="1:7" ht="21">
      <c r="A144" s="13" t="s">
        <v>243</v>
      </c>
      <c r="B144" s="14" t="s">
        <v>171</v>
      </c>
      <c r="C144" s="13" t="s">
        <v>10</v>
      </c>
      <c r="D144" s="13" t="s">
        <v>19</v>
      </c>
      <c r="E144" s="56" t="s">
        <v>289</v>
      </c>
      <c r="F144" s="13"/>
      <c r="G144" s="15">
        <f t="shared" si="0"/>
        <v>330</v>
      </c>
    </row>
    <row r="145" spans="1:7" ht="12.75">
      <c r="A145" s="13" t="s">
        <v>244</v>
      </c>
      <c r="B145" s="14" t="s">
        <v>172</v>
      </c>
      <c r="C145" s="13" t="s">
        <v>10</v>
      </c>
      <c r="D145" s="13" t="s">
        <v>19</v>
      </c>
      <c r="E145" s="56" t="s">
        <v>289</v>
      </c>
      <c r="F145" s="13"/>
      <c r="G145" s="15">
        <f t="shared" si="0"/>
        <v>330</v>
      </c>
    </row>
    <row r="146" spans="1:7" ht="21">
      <c r="A146" s="13" t="s">
        <v>245</v>
      </c>
      <c r="B146" s="14" t="s">
        <v>173</v>
      </c>
      <c r="C146" s="13" t="s">
        <v>10</v>
      </c>
      <c r="D146" s="13" t="s">
        <v>19</v>
      </c>
      <c r="E146" s="56" t="s">
        <v>289</v>
      </c>
      <c r="F146" s="13" t="s">
        <v>177</v>
      </c>
      <c r="G146" s="15">
        <f t="shared" si="0"/>
        <v>330</v>
      </c>
    </row>
    <row r="147" spans="1:7" ht="21">
      <c r="A147" s="9" t="s">
        <v>246</v>
      </c>
      <c r="B147" s="14" t="s">
        <v>174</v>
      </c>
      <c r="C147" s="13" t="s">
        <v>10</v>
      </c>
      <c r="D147" s="13" t="s">
        <v>19</v>
      </c>
      <c r="E147" s="56" t="s">
        <v>289</v>
      </c>
      <c r="F147" s="13" t="s">
        <v>176</v>
      </c>
      <c r="G147" s="15">
        <f t="shared" si="0"/>
        <v>330</v>
      </c>
    </row>
    <row r="148" spans="1:7" ht="33.75">
      <c r="A148" s="13" t="s">
        <v>247</v>
      </c>
      <c r="B148" s="36" t="s">
        <v>175</v>
      </c>
      <c r="C148" s="13" t="s">
        <v>10</v>
      </c>
      <c r="D148" s="13" t="s">
        <v>19</v>
      </c>
      <c r="E148" s="56" t="s">
        <v>289</v>
      </c>
      <c r="F148" s="13" t="s">
        <v>216</v>
      </c>
      <c r="G148" s="15">
        <v>330</v>
      </c>
    </row>
    <row r="149" spans="1:7" ht="12.75">
      <c r="A149" s="13" t="s">
        <v>248</v>
      </c>
      <c r="B149" s="14" t="s">
        <v>139</v>
      </c>
      <c r="C149" s="13" t="s">
        <v>31</v>
      </c>
      <c r="D149" s="13"/>
      <c r="E149" s="13"/>
      <c r="F149" s="13"/>
      <c r="G149" s="15">
        <f>G150+G153</f>
        <v>5896.931</v>
      </c>
    </row>
    <row r="150" spans="1:7" ht="12.75">
      <c r="A150" s="13" t="s">
        <v>249</v>
      </c>
      <c r="B150" s="14" t="s">
        <v>140</v>
      </c>
      <c r="C150" s="13" t="s">
        <v>31</v>
      </c>
      <c r="D150" s="13" t="s">
        <v>19</v>
      </c>
      <c r="E150" s="13"/>
      <c r="F150" s="13"/>
      <c r="G150" s="15">
        <f>G151</f>
        <v>5832.931</v>
      </c>
    </row>
    <row r="151" spans="1:7" ht="52.5">
      <c r="A151" s="13" t="s">
        <v>250</v>
      </c>
      <c r="B151" s="14" t="s">
        <v>217</v>
      </c>
      <c r="C151" s="13" t="s">
        <v>31</v>
      </c>
      <c r="D151" s="13" t="s">
        <v>19</v>
      </c>
      <c r="E151" s="13" t="s">
        <v>290</v>
      </c>
      <c r="F151" s="13" t="s">
        <v>147</v>
      </c>
      <c r="G151" s="15">
        <f>G152</f>
        <v>5832.931</v>
      </c>
    </row>
    <row r="152" spans="1:7" ht="12.75">
      <c r="A152" s="9" t="s">
        <v>251</v>
      </c>
      <c r="B152" s="14" t="s">
        <v>148</v>
      </c>
      <c r="C152" s="13" t="s">
        <v>31</v>
      </c>
      <c r="D152" s="13" t="s">
        <v>19</v>
      </c>
      <c r="E152" s="56" t="s">
        <v>290</v>
      </c>
      <c r="F152" s="13" t="s">
        <v>147</v>
      </c>
      <c r="G152" s="15">
        <v>5832.931</v>
      </c>
    </row>
    <row r="153" spans="1:7" ht="12.75">
      <c r="A153" s="13" t="s">
        <v>252</v>
      </c>
      <c r="B153" s="14" t="s">
        <v>141</v>
      </c>
      <c r="C153" s="13" t="s">
        <v>31</v>
      </c>
      <c r="D153" s="13" t="s">
        <v>21</v>
      </c>
      <c r="E153" s="13"/>
      <c r="F153" s="13"/>
      <c r="G153" s="15">
        <v>64</v>
      </c>
    </row>
    <row r="154" spans="1:7" ht="64.5" customHeight="1">
      <c r="A154" s="13" t="s">
        <v>253</v>
      </c>
      <c r="B154" s="14" t="s">
        <v>218</v>
      </c>
      <c r="C154" s="13" t="s">
        <v>31</v>
      </c>
      <c r="D154" s="13" t="s">
        <v>21</v>
      </c>
      <c r="E154" s="13" t="s">
        <v>291</v>
      </c>
      <c r="F154" s="13"/>
      <c r="G154" s="15">
        <v>64</v>
      </c>
    </row>
    <row r="155" spans="1:7" ht="31.5">
      <c r="A155" s="13" t="s">
        <v>254</v>
      </c>
      <c r="B155" s="14" t="s">
        <v>40</v>
      </c>
      <c r="C155" s="13" t="s">
        <v>31</v>
      </c>
      <c r="D155" s="13" t="s">
        <v>21</v>
      </c>
      <c r="E155" s="56" t="s">
        <v>292</v>
      </c>
      <c r="F155" s="13" t="s">
        <v>39</v>
      </c>
      <c r="G155" s="15">
        <v>64</v>
      </c>
    </row>
    <row r="156" spans="1:7" ht="33.75">
      <c r="A156" s="13" t="s">
        <v>256</v>
      </c>
      <c r="B156" s="17" t="s">
        <v>40</v>
      </c>
      <c r="C156" s="16" t="s">
        <v>31</v>
      </c>
      <c r="D156" s="16" t="s">
        <v>21</v>
      </c>
      <c r="E156" s="56" t="s">
        <v>293</v>
      </c>
      <c r="F156" s="16" t="s">
        <v>39</v>
      </c>
      <c r="G156" s="18">
        <v>64</v>
      </c>
    </row>
  </sheetData>
  <sheetProtection/>
  <mergeCells count="8">
    <mergeCell ref="A5:G5"/>
    <mergeCell ref="A6:G6"/>
    <mergeCell ref="A7:B7"/>
    <mergeCell ref="A8:B8"/>
    <mergeCell ref="A9:A10"/>
    <mergeCell ref="B9:B10"/>
    <mergeCell ref="C9:F9"/>
    <mergeCell ref="G9:G10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</dc:creator>
  <cp:keywords/>
  <dc:description>POI HSSF rep:2.37.0.105</dc:description>
  <cp:lastModifiedBy>Lidia</cp:lastModifiedBy>
  <cp:lastPrinted>2018-11-09T10:59:15Z</cp:lastPrinted>
  <dcterms:created xsi:type="dcterms:W3CDTF">2015-12-06T10:03:42Z</dcterms:created>
  <dcterms:modified xsi:type="dcterms:W3CDTF">2020-12-29T09:59:28Z</dcterms:modified>
  <cp:category/>
  <cp:version/>
  <cp:contentType/>
  <cp:contentStatus/>
</cp:coreProperties>
</file>